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5360" windowHeight="8730" tabRatio="705"/>
  </bookViews>
  <sheets>
    <sheet name="Preguntas estratégicas" sheetId="7" r:id="rId1"/>
    <sheet name="INSTRUMENTOS DE EVALUACIÓN RCC" sheetId="2" r:id="rId2"/>
    <sheet name="LEY DE TRANSPARENCIA" sheetId="3" r:id="rId3"/>
    <sheet name="PLAN ANTICORRUPCION" sheetId="4" r:id="rId4"/>
    <sheet name="MAPA RIESGOS CORRUPCION" sheetId="5" r:id="rId5"/>
    <sheet name="SERVICIO AL CIUDADANO" sheetId="8" r:id="rId6"/>
  </sheets>
  <definedNames>
    <definedName name="_xlnm.Print_Area" localSheetId="1">'INSTRUMENTOS DE EVALUACIÓN RCC'!$A$1:$F$49</definedName>
  </definedNames>
  <calcPr calcId="152511"/>
</workbook>
</file>

<file path=xl/calcChain.xml><?xml version="1.0" encoding="utf-8"?>
<calcChain xmlns="http://schemas.openxmlformats.org/spreadsheetml/2006/main">
  <c r="E71" i="8" l="1"/>
  <c r="D71" i="8"/>
  <c r="E57" i="8"/>
  <c r="D57" i="8"/>
  <c r="E46" i="8"/>
  <c r="D46" i="8"/>
  <c r="F46" i="8" s="1"/>
  <c r="E40" i="8"/>
  <c r="F40" i="8" s="1"/>
  <c r="D40" i="8"/>
  <c r="E29" i="8"/>
  <c r="D29" i="8"/>
  <c r="F29" i="8" s="1"/>
  <c r="E18" i="8"/>
  <c r="D18" i="8"/>
  <c r="F71" i="8" l="1"/>
  <c r="F57" i="8"/>
  <c r="E41" i="4"/>
  <c r="D41" i="4"/>
  <c r="E33" i="4"/>
  <c r="D33" i="4"/>
  <c r="E25" i="5"/>
  <c r="D25" i="5"/>
  <c r="E18" i="5"/>
  <c r="D18" i="5"/>
  <c r="D37" i="2"/>
  <c r="D29" i="2"/>
  <c r="E37" i="2"/>
  <c r="E29" i="2"/>
  <c r="E26" i="5" l="1"/>
  <c r="D26" i="5"/>
  <c r="E43" i="4"/>
  <c r="D43" i="4"/>
  <c r="E21" i="4"/>
  <c r="E23" i="4" s="1"/>
  <c r="D21" i="4"/>
  <c r="F21" i="4" l="1"/>
  <c r="D23" i="4"/>
  <c r="E87" i="3"/>
  <c r="D87" i="3"/>
  <c r="E78" i="3"/>
  <c r="D78" i="3"/>
  <c r="D69" i="3"/>
  <c r="E69" i="3"/>
  <c r="E62" i="3"/>
  <c r="D62" i="3"/>
  <c r="E54" i="3"/>
  <c r="D54" i="3"/>
  <c r="D47" i="3"/>
  <c r="E47" i="3"/>
  <c r="E38" i="3"/>
  <c r="D38" i="3"/>
  <c r="F78" i="3" l="1"/>
  <c r="F69" i="3"/>
  <c r="F87" i="3"/>
  <c r="F47" i="3"/>
  <c r="F54" i="3"/>
  <c r="F62" i="3"/>
  <c r="E21" i="2"/>
  <c r="E46" i="2" l="1"/>
  <c r="D46" i="2"/>
  <c r="D21" i="2"/>
  <c r="F46" i="2" l="1"/>
  <c r="F29" i="2"/>
  <c r="F37" i="2"/>
</calcChain>
</file>

<file path=xl/sharedStrings.xml><?xml version="1.0" encoding="utf-8"?>
<sst xmlns="http://schemas.openxmlformats.org/spreadsheetml/2006/main" count="351" uniqueCount="200">
  <si>
    <t>Subtotal (sumatoria de calificación por criterio)</t>
  </si>
  <si>
    <t>COMPONENTE 3:  INCENTIVOS Y RETROALIMENTACIÓN A LA GESTIÓN EN LA RENDICIÓN DE CUENTAS</t>
  </si>
  <si>
    <t> Dimensión
2.2 Mecanismos de diálogo en la rendición de cuentas</t>
  </si>
  <si>
    <t xml:space="preserve">Dimensión
3.1 Receptividad   de recomendaciones de  incentivos  </t>
  </si>
  <si>
    <t>MUNICIPIO O DEPARTAMENTO</t>
  </si>
  <si>
    <t>DEPARTAMENTO (cuando aplique)</t>
  </si>
  <si>
    <r>
      <rPr>
        <b/>
        <sz val="11"/>
        <color theme="1"/>
        <rFont val="Calibri"/>
        <family val="2"/>
        <scheme val="minor"/>
      </rPr>
      <t xml:space="preserve">Objetivo:
</t>
    </r>
    <r>
      <rPr>
        <sz val="11"/>
        <color theme="1"/>
        <rFont val="Calibri"/>
        <family val="2"/>
        <scheme val="minor"/>
      </rPr>
      <t xml:space="preserve">
Ubicar el nivel de avance institucional del proceso de rendición de cuentas, a través de una lista de chequeo de entrega de documentos e informes que describen lo realizado en rendición de cuentas y promoción de la participación ciudadana en el periodo 2012 y 2015.
</t>
    </r>
  </si>
  <si>
    <t xml:space="preserve">Dimensión
1.1 Nivel de difusión  y facilidad de la información para la rendición de cuentas a la ciudadanía
</t>
  </si>
  <si>
    <t>COMPONENTE 1: INFORMACIÓN PARA LA RENDICIÓN DE CUENTAS
(Se refiere a las acciones realizadas por la entidad para informar a la ciudadanía sobre los avances y resultados de la gestión anual)</t>
  </si>
  <si>
    <t xml:space="preserve">SI </t>
  </si>
  <si>
    <t>NO</t>
  </si>
  <si>
    <t>Informe de rendición de cuentas  a la ciudadanía vigencia 2012</t>
  </si>
  <si>
    <t>Informe de rendición de cuentas  a la ciudadanía vigencia 2013</t>
  </si>
  <si>
    <t>Informe de rendición de cuentas  a la ciudadanía vigencia 2014</t>
  </si>
  <si>
    <t>Informe de rendición de cuentas  a la ciudadanía vigencia 2015</t>
  </si>
  <si>
    <t>Dimensión 
2.1 Movilización para la participación ciudadana</t>
  </si>
  <si>
    <t>LISTA DE CHEQUEO INFORMACIÓN</t>
  </si>
  <si>
    <t>LISTA DEL CHEQUEO SOBRE EL ESTADO  DEL PROCESO DE  RENDICIÓN DE CUENTAS  2015</t>
  </si>
  <si>
    <t>Documento con la clasificación de quejas o reclamos frecuentes relacionadas con la atención de derechos, en 2015.</t>
  </si>
  <si>
    <t>Lista de asistencia a capacitación a la ciudadanía para participar en la rendición de cuentas, en 2015.</t>
  </si>
  <si>
    <t>Base de datos de organizaciones sociales, veedurías ciudadanas, y líderes sociales y otros grupos de interés para convocar a los eventos de rendición de cuentas, en 2015.</t>
  </si>
  <si>
    <t>Informe de consulta realizada a la ciudadanía sobre los temas de interés para realizar la rendición de cuentas, en 2015.</t>
  </si>
  <si>
    <t>Documento con las propuestas, recomendaciones y evaluación de la gestión  realizada por las organizacioens sociales, durante el período de gobierno.</t>
  </si>
  <si>
    <t>Canales utilizados de Interacción en línea a través de mecanismos como: chat, foros, blogs, redes sociales para el intercambio de opiniones sobre el informe de gestión.</t>
  </si>
  <si>
    <t>INDIQUE EL SITIO EN EL CUAL SE ENCUENTRA LA INFORMACIÓN EN MEDIO MAGNÉTICO O FÍSICO.</t>
  </si>
  <si>
    <t>Evidencias de acciones de divulgación del cumplimiento del plan de mejoramiento (cartelera, perifoneo, diapositivas, videos, boletines, afiches, etc).</t>
  </si>
  <si>
    <t xml:space="preserve">Informe de Evaluación del proceso de rendición de cuentas </t>
  </si>
  <si>
    <t>LISTA DEL CHEQUEO SOBRE EL ESTADO  DEL PROCESO DE IMPLEMENTACIÓN DE LA POLÍTICA DE ACCESO A LA INFORMACIÓN PÚBLICA</t>
  </si>
  <si>
    <r>
      <rPr>
        <b/>
        <sz val="11"/>
        <color theme="1"/>
        <rFont val="Calibri"/>
        <family val="2"/>
        <scheme val="minor"/>
      </rPr>
      <t xml:space="preserve">Objetivo:
</t>
    </r>
    <r>
      <rPr>
        <sz val="11"/>
        <color theme="1"/>
        <rFont val="Calibri"/>
        <family val="2"/>
        <scheme val="minor"/>
      </rPr>
      <t xml:space="preserve">
Ubicar el nivel de avance institucional del proceso de implementación de la política de acceso a la información pública, a través de una lista de chequeo de acciones tomadas por la entidad y que están relacionadas con el cumplimiento de las disposiciones contenidas en la Ley 1712 de 2014 y el Decreto 1081 de 2015. </t>
    </r>
  </si>
  <si>
    <r>
      <rPr>
        <b/>
        <sz val="11"/>
        <color theme="1"/>
        <rFont val="Calibri"/>
        <family val="2"/>
        <scheme val="minor"/>
      </rPr>
      <t xml:space="preserve">Instrucciones:
</t>
    </r>
    <r>
      <rPr>
        <sz val="11"/>
        <color theme="1"/>
        <rFont val="Calibri"/>
        <family val="2"/>
        <scheme val="minor"/>
      </rPr>
      <t xml:space="preserve">1. Relacionar los documentos e informes (si aplica) que se entregan en forma física, magnética y con enlaces electrónicos relacionados con el proceso de implementación de la política de acceso a la información pública. </t>
    </r>
    <r>
      <rPr>
        <b/>
        <sz val="11"/>
        <color theme="1"/>
        <rFont val="Calibri"/>
        <family val="2"/>
        <scheme val="minor"/>
      </rPr>
      <t xml:space="preserve">
</t>
    </r>
    <r>
      <rPr>
        <sz val="11"/>
        <color theme="1"/>
        <rFont val="Calibri"/>
        <family val="2"/>
        <scheme val="minor"/>
      </rPr>
      <t>2. Para diligenciar por favor marcar en la casilla sobre si o no si se la acción en cuestión está implementa, así como el lugar fisico y magnético en el cual está disponible (si aplica) dicha información sobre la acción. Debe marcarse 1 si si la acción se encuentra implementada y 0 si no se ha implementado aún.</t>
    </r>
  </si>
  <si>
    <t>COMPONENTE 1: TRANSPARENCIA ACTIVA
(Relacionada con la publicación y divulgación de información pública por parte de la entidad de manera proactiva)</t>
  </si>
  <si>
    <t>Dimensiones</t>
  </si>
  <si>
    <t>Publicación de información mínima obligatoria sobre la estructura de la entidad de acuerdo a lo establecido en el artículo 9 de la Ley 1712 de 2014.</t>
  </si>
  <si>
    <t>Publicación de información mínima obligatoria sobre los procedimientos, servicios y funcionamiento de la entidad de acuerdo a lo establecido en el artículo 11 de la Ley 1712 de 2014.</t>
  </si>
  <si>
    <t>Publicación de información de directorio de servidores públicos, empleados y contratistas en el SIGEP de acuerdo a lo establecido en el artículo 2.1.1.2.1.5 del Decreto 1081 de 2015</t>
  </si>
  <si>
    <t>Publicación de la información contractual en el SECOP de acuerdo a lo establecido en el artículo 2.1.1.2.1.7 del Decreto 1081 de 2015.</t>
  </si>
  <si>
    <t>COMPONENTE 2: TRANSPARENCIA PASIVA
(Relacionada con la gestión de solicitudes de acceso a información pública)</t>
  </si>
  <si>
    <t xml:space="preserve">La entidad promueve la atención constante y prioritaria de solicitudes para el reconocimiento de derechos </t>
  </si>
  <si>
    <t>La entidad implementa y documenta los procedimientos de atención al ciudadano</t>
  </si>
  <si>
    <t>COMPONENTE 3:  MANEJO DE INFORMACIÓN CLASIFICADA Y RESERVADA</t>
  </si>
  <si>
    <t>La entidad elabora el índice de información clasificada y reservada del que habla el artículo 20 de la Ley 1712 de 2014</t>
  </si>
  <si>
    <t>COMPONENTE 4: INSTITUCIONALIZACIÓN DE LA POLÍTICA DE ACCESO A LA INFORMACIÓN PÚBLICA</t>
  </si>
  <si>
    <t>La entidad capacita a sus funcionarios sobre temas relacionados con el acceso a la información pública</t>
  </si>
  <si>
    <t>La entidad identifica a los ciudadanos que hablan lenguas diferentes al español</t>
  </si>
  <si>
    <t>La entidad brinda atención especial a población vulnerable para el acceso a información pública</t>
  </si>
  <si>
    <t>La entidad promueve el uso de formatos alternativos que permitan la consulta por parte de grupos étnicos y personas en situación de discapacidad</t>
  </si>
  <si>
    <t>La entidad elabora, aprueba e implementa el Registro de Activos de la Información del que habla el artículo 13 de la Ley 1712 de 2014.</t>
  </si>
  <si>
    <t>La entidad elabora, aprueba e implementa el Esquema de Publicación del que habla el artículo 12 de la Ley 1712 de 2014.</t>
  </si>
  <si>
    <t>La entidad elabora, aprueba e implementa el Índice de Información Clasificada y Reservada del que habla el artículo 20 de la Ley 1712 de 2014.</t>
  </si>
  <si>
    <t>La entidad elabora el informe de solicitudes de acceso a la información pública del que habla el literal h) del artículo 11 de la Ley 1712 de 2014 y el artículo 2.1.1.6.2 del Decreto 1081 de 2015.</t>
  </si>
  <si>
    <t xml:space="preserve">La entidad implementa un sistema de información para el registro ordenado y la gestión de solicitudes, peticiones, quejas, reclamos y denuncias. </t>
  </si>
  <si>
    <t>La entidad atiende oportunamente las solicitudes de acceso a la información pública de acuerdo a lo establecido en la Ley 1755 de 2015. (10 días)</t>
  </si>
  <si>
    <t>LISTA DEL CHEQUEO SOBRE EL ESTADO  DEL PLAN ANTICORRUPCIÓN Y DE ATENCIÓN AL CIUDADANO</t>
  </si>
  <si>
    <r>
      <rPr>
        <b/>
        <sz val="11"/>
        <color theme="1"/>
        <rFont val="Calibri"/>
        <family val="2"/>
        <scheme val="minor"/>
      </rPr>
      <t xml:space="preserve">Objetivo:
</t>
    </r>
    <r>
      <rPr>
        <sz val="11"/>
        <color theme="1"/>
        <rFont val="Calibri"/>
        <family val="2"/>
        <scheme val="minor"/>
      </rPr>
      <t xml:space="preserve">
Ubicar el nivel de avance institucional de la estretagia de lucha contra la corrupción con sus 4 componentes, a través de una lista de chequeo de entrega de documentos e informes que describen lo realizado en el Plan Anticorrupción y de Atención al Ciudadano durante el periodo 2012 y 2015.
</t>
    </r>
  </si>
  <si>
    <r>
      <rPr>
        <b/>
        <sz val="11"/>
        <color theme="1"/>
        <rFont val="Calibri"/>
        <family val="2"/>
        <scheme val="minor"/>
      </rPr>
      <t xml:space="preserve">Instrucciones:
</t>
    </r>
    <r>
      <rPr>
        <sz val="11"/>
        <color theme="1"/>
        <rFont val="Calibri"/>
        <family val="2"/>
        <scheme val="minor"/>
      </rPr>
      <t>1. Relacionar los documentos e informes que se entregan en forma física, magnética y con enlaces electrónicos sobre el Plan Anticorrupción y de Atención al Ciudadano.</t>
    </r>
    <r>
      <rPr>
        <b/>
        <sz val="11"/>
        <color theme="1"/>
        <rFont val="Calibri"/>
        <family val="2"/>
        <scheme val="minor"/>
      </rPr>
      <t xml:space="preserve">
</t>
    </r>
    <r>
      <rPr>
        <sz val="11"/>
        <color theme="1"/>
        <rFont val="Calibri"/>
        <family val="2"/>
        <scheme val="minor"/>
      </rPr>
      <t>2. Para diligenciar por favor marcar en la casilla sobre si o no se cuenta con los documentos y se entrega al mandatario electo, así como el lugar fisico y magnético en el cua está disponible dicha información. Debe marcarse 1 si si se entrega el documento y 0 si no se entrega (NOTA: Sólo se debe reportar si efectivamente se hace entrega del documento al nuevo mandatario)</t>
    </r>
  </si>
  <si>
    <t xml:space="preserve">En el Plan Anticorrupción y de Atención al Ciudadano de la vigencia 2015, se incluyó el Mapa de Riesgos de Corrupción. </t>
  </si>
  <si>
    <t xml:space="preserve">En el Plan Anticorrupción y de Atención al Ciudadano de la vigencia 2015, se incluyó la Estrategia Anti trámites. </t>
  </si>
  <si>
    <t>En el Plan Anticorrupción y de Atención al Ciudadano de la vigencia 2015, se incluyeron los mecanismos para mejorar la atención al ciudadano.</t>
  </si>
  <si>
    <t xml:space="preserve">TOTAL </t>
  </si>
  <si>
    <t xml:space="preserve">COMPONENTE 2  SOCIALIZACIÓN DEL PLAN ANTICORRUPCIÓN Y DE ATENCIÓN AL CIUDADANO </t>
  </si>
  <si>
    <t>COMPONENTE 3: SEGUIMIENTO DEL PLAN ANTICORRUPCIÓN Y DE ATENCIÓN AL CIUDADANO</t>
  </si>
  <si>
    <t>Dimensión
3. Seguimiento y control adelantado por la Oficina de Control Interno, o quien haga sus veces</t>
  </si>
  <si>
    <t>LISTA DEL CHEQUEO SOBRE EL ESTADO  DEL MAPA DE RIESGOS DE CORRUPCIÓN</t>
  </si>
  <si>
    <r>
      <rPr>
        <b/>
        <sz val="11"/>
        <color theme="1"/>
        <rFont val="Calibri"/>
        <family val="2"/>
        <scheme val="minor"/>
      </rPr>
      <t xml:space="preserve">Objetivo:
</t>
    </r>
    <r>
      <rPr>
        <sz val="11"/>
        <color theme="1"/>
        <rFont val="Calibri"/>
        <family val="2"/>
        <scheme val="minor"/>
      </rPr>
      <t xml:space="preserve">
Ubicar el nivel de avance institucional de la estretagia de lucha contra la corrupción en el  componente del  Mapa de Riesgps de Corrupción, a través de una lista de chequeo de entrega de documentos e informes que describen lo realizado del Mapa de Riesgos de Corrupción durante el periodo 2012 y 2015.
</t>
    </r>
  </si>
  <si>
    <r>
      <rPr>
        <b/>
        <sz val="11"/>
        <color theme="1"/>
        <rFont val="Calibri"/>
        <family val="2"/>
        <scheme val="minor"/>
      </rPr>
      <t xml:space="preserve">Instrucciones:
</t>
    </r>
    <r>
      <rPr>
        <sz val="11"/>
        <color theme="1"/>
        <rFont val="Calibri"/>
        <family val="2"/>
        <scheme val="minor"/>
      </rPr>
      <t>1. Relacionar los documentos e informes que se entregan en forma física, magnética y con enlaces electrónicos sobre el Mapa de Riesgos de Corrupción.</t>
    </r>
    <r>
      <rPr>
        <b/>
        <sz val="11"/>
        <color theme="1"/>
        <rFont val="Calibri"/>
        <family val="2"/>
        <scheme val="minor"/>
      </rPr>
      <t xml:space="preserve">
</t>
    </r>
    <r>
      <rPr>
        <sz val="11"/>
        <color theme="1"/>
        <rFont val="Calibri"/>
        <family val="2"/>
        <scheme val="minor"/>
      </rPr>
      <t>2. Para diligenciar por favor marcar en la casilla sobre si o no se cuenta con los documentos y se entrega al mandatario electo, así como el lugar fisico y magnético en el cua está disponible dicha información. Debe marcarse 1 si si se entrega el documento y 0 si no se entrega (NOTA: Sólo se debe reportar si efectivamente se hace entrega del documento al nuevo mandatario)</t>
    </r>
  </si>
  <si>
    <t>Dimensión
1.1 Riesgos de corrupción de la Entidad</t>
  </si>
  <si>
    <t>Dimensión
4. Seguimiento y control adelantado por la Oficina de Control Interno, o quien haga sus veces</t>
  </si>
  <si>
    <t>COMPONENTE 5: CRITERIO DIFERENCIAL DE ACCESIBILIDAD</t>
  </si>
  <si>
    <t>COMPONENTE 6: ELABORACIÓN, APROBACIÓN Y PUBLICACIÓN EN LA WEB DE LOS INSTRUMENTOS DE GESTIÓN DE LA INFORMACIÓN</t>
  </si>
  <si>
    <t>COMPONENTE 7: MONITOREO DEL ACCESO A LA INFORMACIÓN</t>
  </si>
  <si>
    <t>Plan de mejoramiento institucional  con base en las recomendaciones realizadas por los ciudadanos en el año 2014 o 2015</t>
  </si>
  <si>
    <t>Acta o informe de la audiencia pública de rendición de cuentas del 2014 o 2015</t>
  </si>
  <si>
    <t>Acta o informe de otras reuniones o eventos con la ciudadanía (diferentes a la audiencia pública), para la rendición de cuentas en 2014 o 2015.</t>
  </si>
  <si>
    <t>COMPONENTE 2: DIÁLOGO EN LA RENDICIÓN DE CUENTAS
(Se refiere a las acciones realizadas por la entidad para garantizar la participaciòn de la ciudadanìa en la rendiciòn de cuentas)</t>
  </si>
  <si>
    <t>COMPONENTE 1 IDENTIFICACIÓN Y CONTROL DE RIESGOS DE CORRUPCIÓN IDENTIFICADOS</t>
  </si>
  <si>
    <t>Durante el periodo 2013 - 2015, la entidad realizó controles para minimizar los riesgos de corrupción.</t>
  </si>
  <si>
    <t>Durante el periodo 2013 a 2015, la entidad identificó riesgos de corrupción.</t>
  </si>
  <si>
    <t>COMPONENTE 2: SEGUIMIENTO AL MAPA DE RIESGOS DE CORRUPCIÓN</t>
  </si>
  <si>
    <t>Sguimiento al Mapa de Riesgos de Corrupción en  2013.</t>
  </si>
  <si>
    <t>Seguimiento al Mapa de Riesgos de Corrupción en 2014.</t>
  </si>
  <si>
    <t>Seguimiento al Mapa de Riesgos de Corrupción en 2015.</t>
  </si>
  <si>
    <t>COMPONENTE 1 ELABORACIÓN Y COMPONENTES DEL PLAN ANTICORRUPCIÓN Y DE ATENCIÓN AL CIUDADANO
(Se refiere a las acciones realizadas anualmente por la entidad para elaborar la estrategia de lucha contra la corrupción y de atención al  ciudadano)</t>
  </si>
  <si>
    <t>En el Plan Anticorrupción y de Atención al Ciudadano de la vigencia 2015, se incluyó la estretegia de Rendición de Cuentas</t>
  </si>
  <si>
    <t>Le entidad elaboró y publicó el Plan Anticorrupción y de Atención al Ciudadano de la vigencia 2015.</t>
  </si>
  <si>
    <t xml:space="preserve">Dimensión
1.1 Elaboración y Publicación del Plan Anticorrupción y de Atención al Ciudadano
</t>
  </si>
  <si>
    <t xml:space="preserve">Dimensión
2.1 Socialización del Plan Anticorrupción </t>
  </si>
  <si>
    <t>La entidad realizó socialización a la ciudadanìa del Plan Anticorrupción y de Atención al Ciudadano durante la vigencia 2014.</t>
  </si>
  <si>
    <t>La entidad realizó socialización a la ciudadanìa del Plan Anticorrupción y de Atención al Ciudadano durante la vigencia 2015.</t>
  </si>
  <si>
    <t>La entidad realizó socialización del Plan Anticorrupción y de Atención al Ciudadano a sus funcionarios durante la vigencia 2014.</t>
  </si>
  <si>
    <t>La entidad realizó socialización del Plan Anticorrupción y de Atención al Ciudadano a sus funcionarios durante la vigencia 2015.</t>
  </si>
  <si>
    <t>La entidad realizó informe de seguimiento al Plan Anticorrupción y de Atención al Ciudadano en a 2013.</t>
  </si>
  <si>
    <t>La entidad realizó informe de seguimiento al Plan Anticorrupción y de Atención al Ciudadano en a 2014.</t>
  </si>
  <si>
    <t>La entidad realizó informe de seguimiento al Plan Anticorrupción y de Atención al Ciudadano en a 2015.</t>
  </si>
  <si>
    <t>Elaboración y Divulgación de datos abiertos</t>
  </si>
  <si>
    <t>La entidad incluyó los temas de acceso a la información pública en el Plan de Desarrollo Municipal o Departmanetal</t>
  </si>
  <si>
    <t>La entidad incluyó los temas de acceso a la información pública en el Plan de Acción Anual</t>
  </si>
  <si>
    <r>
      <rPr>
        <b/>
        <sz val="11"/>
        <color theme="1"/>
        <rFont val="Calibri"/>
        <family val="2"/>
        <scheme val="minor"/>
      </rPr>
      <t xml:space="preserve">Objetivo:
</t>
    </r>
    <r>
      <rPr>
        <sz val="11"/>
        <color theme="1"/>
        <rFont val="Calibri"/>
        <family val="2"/>
        <scheme val="minor"/>
      </rPr>
      <t xml:space="preserve">
Ubicar el nivel de avance institucional del proceso de implementación de la política de servicio al ciudadano, a través de una lista de chequeo de acciones y requerimientos legales.</t>
    </r>
  </si>
  <si>
    <t>COMPONENTE 1: IDENTIFICACIÓN Y PERCEPCIÓN DEL CIUDADANO
(Relacionada con la caracterización y medición de percepción de los ciudadanos)</t>
  </si>
  <si>
    <t xml:space="preserve">¿La Entidad ha realizado caracterización de ciudadanos, usuarios o grupos de interés atendidos?      </t>
  </si>
  <si>
    <t xml:space="preserve">¿La entidad determina, recopila y analiza los datos sobre la percepción del cliente o usuario, con respecto al cumplimiento de los requisitos ofrecidos? </t>
  </si>
  <si>
    <t>COMPONENTE 2: ACCESIBILIDAD Y ENFOQUE DIFERENCIAL
(Relacionada con las acciones que permiten garantizar el acceso de las personas con discapacidad a la oferta de trámites y servicios de las entidades)</t>
  </si>
  <si>
    <t>¿La entidad efectúa ajustes razonables para garantizar la accesibilidad a los espacios físicos conforme a lo establecido en la  NTC 6047?</t>
  </si>
  <si>
    <t>¿La entidad incluyó dentro de su plan de desarrollo o plan institucional, acciones para garantizar el acceso real y efectivo de las personas y en especial aquellas con condicion de discapacidad a los servicios que ofrece?</t>
  </si>
  <si>
    <t>¿La Entidad incorpora en su presupuesto recursos destinados para garantizar el acceso real y efectivo de las personas  a los servicios que ofrece?</t>
  </si>
  <si>
    <t>Cuenta con mecanismos de atención especial y preferente para infantes, personas en situación de discapacidad, embarazadas, niños, niñas, adolescentes, adulto mayor y veterano de la fuerza pública y en general de personas en estado de indefensión y o de debilidad manifiesta.</t>
  </si>
  <si>
    <t>COMPONENTE 3:  GESTIÓN DE PETICIONES, QUEJAS, RECLAMOS, SUGERENCIAS Y DENUNCIAS
(Relacionada con el cumplimiento de la normativa vigente en materia de atención peticiones)</t>
  </si>
  <si>
    <t xml:space="preserve">¿La Entidad cuenta con un sistema de información para el registro ordenado y la gestión de peticiones, quejas, reclamos y denuncias?                                                                                 </t>
  </si>
  <si>
    <t>¿La entidad cuenta con una dependencia encargada de recibir, tramitar y resolver las quejas, sugerencias y reclamos que los ciudadanos formulen, y que se relacionen con el cumplimiento de la misión de la entidad?</t>
  </si>
  <si>
    <t>¿La entidad elabora periodicamente informes de quejas y reclamos?</t>
  </si>
  <si>
    <t>La entidad prioriza las peticiones relacionadad con el reconocimiento de un derecho fundamental</t>
  </si>
  <si>
    <t>La entidad prioriza las peticiones presentadas por menores de edad</t>
  </si>
  <si>
    <t>COMPONENTE 4: CUALIFICACIÓN DEL TALENTO HUMANO</t>
  </si>
  <si>
    <t>La entidad capacita a los servidores públicos que orientan y atienden a los ciudadanos.</t>
  </si>
  <si>
    <t>COMPONENTE 5: PROTECCIÓN DE DATOS PERSONALES</t>
  </si>
  <si>
    <t>De acuerdo con el artículo 13, del Decreto 1377 de 2013 ¿la Entidad tiene implementada una política de tratamiento de datos personales?</t>
  </si>
  <si>
    <t>La Entidad divulga su política de tratamiento de datos Personalmente al titular en el momento de la recolección de datos personales</t>
  </si>
  <si>
    <t>La Entidad divulga su política de tratamiento de datos  mediante Aviso de privacidad (de acuerdo con los artículos 14 y 15 del Decreto 1377 de 2013)</t>
  </si>
  <si>
    <t>La Entidad divulga su política de tratamiento de datos  mediante página web de la Entidad</t>
  </si>
  <si>
    <t>¿La Entidad guarda copia del aviso de privacidad?</t>
  </si>
  <si>
    <t>Durante la recolección de datos personales, la Entidad ¿informa al ciudadano (titular) sobre la finalidad del tratamiento?</t>
  </si>
  <si>
    <t>De acuerdo con el artículo 3o. de la Ley 1581 de 2012, la Entidad ¿ha designado a una(s) persona(s) "responsable(s) del tratamiento" de la(s) base(s) de datos?</t>
  </si>
  <si>
    <t>COMPONENTE 6: PUBLICACIÓN DE INFORMACIÓN DE INTERÉS PARA EL CIUDADANO</t>
  </si>
  <si>
    <t>La Entidad publica en lugares visibles y de fácil acceso información sobre: Teléfonos de contacto, líneas gratuitas y fax</t>
  </si>
  <si>
    <t xml:space="preserve">La Entidad publica en lugares visibles y de fácil acceso información sobre: Derechos de los ciudadanos y medios para garantizarlos (Carta de trato digno)                                </t>
  </si>
  <si>
    <t xml:space="preserve">La Entidad publica en lugares visibles y de fácil acceso información sobre: Listado de trámites y servicios               </t>
  </si>
  <si>
    <t xml:space="preserve">La Entidad publica en lugares visibles y de fácil acceso información sobre: Tiempos de entrega de trámites y servicios    </t>
  </si>
  <si>
    <t xml:space="preserve">La Entidad publica en lugares visibles y de fácil acceso información sobre: Procedimiento y/o indicaciones para acceder a trámites y servicios             </t>
  </si>
  <si>
    <t xml:space="preserve">La Entidad publica en lugares visibles y de fácil acceso información sobre: Responsable (dependencia o nombre o cargo) de la atención de peticiones, quejas, reclamos y/o denuncias          </t>
  </si>
  <si>
    <t xml:space="preserve">La Entidad publica en lugares visibles y de fácil acceso información sobre: Correo electrónico de contacto de la Entidad          </t>
  </si>
  <si>
    <t>La Entidad publica en lugares visibles y de fácil acceso información sobre: Localización física de sede central y sucursales o regionales</t>
  </si>
  <si>
    <t>La Entidad publica en lugares visibles y de fácil acceso información sobre: Horarios de atención de sede central y sucursales o regionales</t>
  </si>
  <si>
    <r>
      <rPr>
        <b/>
        <sz val="11"/>
        <color theme="1"/>
        <rFont val="Calibri"/>
        <family val="2"/>
        <scheme val="minor"/>
      </rPr>
      <t xml:space="preserve">Instrucciones:
</t>
    </r>
    <r>
      <rPr>
        <sz val="11"/>
        <color theme="1"/>
        <rFont val="Calibri"/>
        <family val="2"/>
        <scheme val="minor"/>
      </rPr>
      <t>1. Relacionar los documentos e informes que se entregan en forma física, magnética y con enlaces electrónicos sobre rendición de cuentas y participación ciudadana.</t>
    </r>
    <r>
      <rPr>
        <b/>
        <sz val="11"/>
        <color theme="1"/>
        <rFont val="Calibri"/>
        <family val="2"/>
        <scheme val="minor"/>
      </rPr>
      <t xml:space="preserve">
</t>
    </r>
    <r>
      <rPr>
        <sz val="11"/>
        <color theme="1"/>
        <rFont val="Calibri"/>
        <family val="2"/>
        <scheme val="minor"/>
      </rPr>
      <t>2. Para diligenciar por favor marcar en la casilla sobre si o no se cuenta con los documentos y se entrega al mandatario electo, así como el lugar fisico y magnético en el cual está disponible dicha información. Debe marcarse 1 si si se entrega el documento y 0 si no se entrega (NOTA: Sólo se debe reportar si efectivamente se hace entrega del documento al nuevo mandatario)</t>
    </r>
  </si>
  <si>
    <t xml:space="preserve"> </t>
  </si>
  <si>
    <t xml:space="preserve">Responda cada una de las siguientes preguntas: </t>
  </si>
  <si>
    <t xml:space="preserve">PREGUNTAS </t>
  </si>
  <si>
    <t>RESPUESTAS</t>
  </si>
  <si>
    <t>3. ¿ Qué considera usted que debería continuar?</t>
  </si>
  <si>
    <t>1. ¿Qué aspectos considera que debe tener en cuenta el mandatario electo en el corto plazo (100 primeros días), respecto a transparencia, anticorrupción, servicio al ciudadano?</t>
  </si>
  <si>
    <t>4. ¿ Cuáles son las lecciones aprendidas de la implementación del  a transparencia, anticorrupción, servicio al ciudadano?</t>
  </si>
  <si>
    <t>PREGUNTAS ESTRATÉGICAS RENDICIÓN DE CUENTAS, TRANSPARENCIA, SERVICIO AL CIUDADANO</t>
  </si>
  <si>
    <r>
      <rPr>
        <sz val="12.1"/>
        <rFont val="Calibri"/>
        <family val="2"/>
      </rPr>
      <t>Página web:</t>
    </r>
    <r>
      <rPr>
        <u/>
        <sz val="12.1"/>
        <color theme="10"/>
        <rFont val="Calibri"/>
        <family val="2"/>
      </rPr>
      <t xml:space="preserve">
http://fgaa.gov.co/plan-anticorrupci%C3%B3n-y-de-atenci%C3%B3n-al-ciudadano-2015-1</t>
    </r>
  </si>
  <si>
    <t>http://fgaa.gov.co/plan-anticorrupci%C3%B3n-y-de-atenci%C3%B3n-al-ciudadano-2014</t>
  </si>
  <si>
    <t>Acta de Comité Directivo, de fecha 30 de enero de 2014</t>
  </si>
  <si>
    <t>Acta de Comité Directivo, de fecha 11 de febrero de 2015</t>
  </si>
  <si>
    <t>http://fgaa.gov.co/sites/default/files/Seguimiento%20al%20Plan%20Anticorrupci%C3%B3n%20y%20de%20Atenci%C3%B3n%20al%20Ciudadano%20%2831%20Diciembre%202013%29.pdf</t>
  </si>
  <si>
    <t>http://www.fuga.gov.co/sites/default/files/Seguimiento%20al%20Plan%20Anticorrupci%C3%B3n%20y%20Atenci%C3%B3n%20al%20Ciudadano%20%2831%20agosto%20de%202014%29.pdf</t>
  </si>
  <si>
    <t>http://www.fuga.gov.co/sites/default/files/SEGUIMIENTO%20PLAN%20ANTICORRUPCION%20Y%20DE%20ATENCION%20AL%20CIUDADANO%20-%2031%20DE%20AGOSTO%202015.pdf</t>
  </si>
  <si>
    <t>http://www.fuga.gov.co/sites/default/files/Mapa%20de%20Riesgos%20de%20Corrupci%C3%B3n%202013_0.pdf</t>
  </si>
  <si>
    <t>http://www.fgaa.gov.co/sites/default/files/MAPA%20DE%20RIESGOS%20CORRUPCI%C3%93N%20-%20V4.pdf</t>
  </si>
  <si>
    <t>http://fuga.gov.co/sites/default/files/SEGUIMIENTO%20MAPA%20DE%20CORRUPCCION%20-%2030%20DE%20ABRIL%20DE%202015_0.pdf</t>
  </si>
  <si>
    <t>http://www.fuga.gov.co/sites/default/files/Mapa%20de%20Riesgos%20de%20Corrupci%C3%B3n%202013_0.pdf
http://www.fgaa.gov.co/sites/default/files/MAPA%20DE%20RIESGOS%20CORRUPCI%C3%93N%20-%20V4.pdf
http://fuga.gov.co/sites/default/files/SEGUIMIENTO%20MAPA%20DE%20CORRUPCCION%20-%2030%20DE%20ABRIL%20DE%202015_0.pdf</t>
  </si>
  <si>
    <t>http://fgaa.gov.co/organigrama</t>
  </si>
  <si>
    <t>http://fgaa.gov.co/directorio</t>
  </si>
  <si>
    <t>http://fuga.gov.co/acerca-de-la-fundacion-gilberto-alzate-avendano</t>
  </si>
  <si>
    <t>http://www.fgaa.gov.co/categor%C3%ADa-subadministrativa/plan-de-adquisici%C3%B3n</t>
  </si>
  <si>
    <t>http://www.fgaa.gov.co/categoria-normatividad/informes-financieros</t>
  </si>
  <si>
    <t>http://fuga.gov.co/categoria-normatividad/informes-de-gesti%C3%B3n</t>
  </si>
  <si>
    <t>http://fuga.gov.co/ejecuciones-presupuestales-2015</t>
  </si>
  <si>
    <t>http://fuga.gov.co/revista-de-artes-visuales-errata</t>
  </si>
  <si>
    <t>http://fuga.gov.co/vitrina-de-arte</t>
  </si>
  <si>
    <t>http://fuga.gov.co/estacion-ckweb</t>
  </si>
  <si>
    <t>http://fuga.gov.co/cabezaderaton</t>
  </si>
  <si>
    <t>http://fuga.gov.co/plataforma-bogota</t>
  </si>
  <si>
    <t>http://fuga.gov.co/el-parqueadero</t>
  </si>
  <si>
    <t>http://fuga.gov.co/publicaciones</t>
  </si>
  <si>
    <t>http://fuga.gov.co/programacion</t>
  </si>
  <si>
    <t>http://fuga.gov.co/sites/default/files/listado_de_contratos_suscritos_a_31_de_octubre_de_2015.pdf</t>
  </si>
  <si>
    <t>http://www.fgaa.gov.co/categoria-normatividad/informacion-juridica-y-legal</t>
  </si>
  <si>
    <t>http://www.fgaa.gov.co/categor%C3%ADa-subadministrativa/planta#overlay-context=</t>
  </si>
  <si>
    <t>http://www.fgaa.gov.co/normatividad-vista?tid=16</t>
  </si>
  <si>
    <t>http://www.fgaa.gov.co/estadisticas-pqrs</t>
  </si>
  <si>
    <t>http://www.fgaa.gov.co/punto-de-atenci%C3%B3n-y-defensor-del-ciudadano</t>
  </si>
  <si>
    <t>http://fgaa.gov.co/punto-de-atenci%C3%B3n-y-defensor-del-ciudadano</t>
  </si>
  <si>
    <t>2. ¿Cuáles considera que fueron los aspectos positivos y negativos en la implementación de la transparencia, anticorrupción, servicio al ciudadano?</t>
  </si>
  <si>
    <t>Estructuración de manera lógica, coherente y articulada los diferentes planes, componentes y herramientas de gestión para dar cumplimiento a la normatividad que regula estos temas, teniendo en cuenta la capacidad institucional real (recursos humanos, tecnológicos, físicos, financieros, etc) y evitando reprocesos y duplicidad de acciones.</t>
  </si>
  <si>
    <t>5.  ¿ Cuáles son las dificultades de la implementación de la transparencia, anticorrupción, servicio al ciudadano?</t>
  </si>
  <si>
    <r>
      <rPr>
        <u/>
        <sz val="11"/>
        <color theme="1"/>
        <rFont val="Calibri"/>
        <family val="2"/>
        <scheme val="minor"/>
      </rPr>
      <t>Aspectos positivos:
*</t>
    </r>
    <r>
      <rPr>
        <sz val="11"/>
        <color theme="1"/>
        <rFont val="Calibri"/>
        <family val="2"/>
        <scheme val="minor"/>
      </rPr>
      <t xml:space="preserve">Fortalecimiento de la cultura ética, la probidad y la lucha contra la corrupción.
*Organización en la publicación de la información
*Fortalecimiento de los canales de atención al público
</t>
    </r>
    <r>
      <rPr>
        <u/>
        <sz val="11"/>
        <color theme="1"/>
        <rFont val="Calibri"/>
        <family val="2"/>
        <scheme val="minor"/>
      </rPr>
      <t>Aspectos negativos:
*</t>
    </r>
    <r>
      <rPr>
        <sz val="11"/>
        <color theme="1"/>
        <rFont val="Calibri"/>
        <family val="2"/>
        <scheme val="minor"/>
      </rPr>
      <t xml:space="preserve">Desconocimiento de temas técnicos para dar cumplimiento a Ley de la Transparecia accesibilidad, formatos altenativos, datos abiertos, interoperabilidad
* Desarticulación de las diferentes herramientas de gestión y estrategias que tambien contemplan estos temas
</t>
    </r>
  </si>
  <si>
    <t>*El modelo de transparecia y acceso a la información pública, con linemientos claros de implementación y fechas coherentes para su cumplimiento por parte de la Dirección Distrital de Desarrollo iInstitucional
* El Plan Anticorrupción y de Atención al Ciudadano, articulado con la Estrategia de Gobierno en Línea. Que sea más dinámico y entendible para la ciudadania</t>
  </si>
  <si>
    <t>El tema tiene buena receptividad y participación por parte de los funcionarios</t>
  </si>
  <si>
    <t>* Desarticulación de los lineamientos y la normatividad que regula estos temas
* Inopurtunidad en la generación de lineamientos y regulaciones por parte de la Dirección Distrital de Desarrollo Institucional. Ejemplo: el articulo 103 de 2015 que regula la Ley 1712 de 2015 se emitío un año despues de la Ley, y ya se tenia que dar cumplimiento a varios requisitos.
* Ausencia de lineamientos a nivel sectorial
* Limitación de recursos financieros y humanos
* Desconocimiento de temas técnicos (accesibilidad, formatos altenativos, datos abiertos, interoperabilidad)</t>
  </si>
  <si>
    <t>Archivos Planeación</t>
  </si>
  <si>
    <r>
      <rPr>
        <sz val="12.1"/>
        <rFont val="Calibri"/>
        <family val="2"/>
      </rPr>
      <t>Archivos Planeación</t>
    </r>
    <r>
      <rPr>
        <u/>
        <sz val="12.1"/>
        <color theme="10"/>
        <rFont val="Calibri"/>
        <family val="2"/>
      </rPr>
      <t xml:space="preserve">
http://www.fuga.gov.co/sites/default/files/Informe%20de%20rendici%C3%B3n%20de%20cuentas%20FGAA%202013.pdf</t>
    </r>
  </si>
  <si>
    <r>
      <rPr>
        <sz val="12.1"/>
        <rFont val="Calibri"/>
        <family val="2"/>
      </rPr>
      <t xml:space="preserve">Archivos Planeación
</t>
    </r>
    <r>
      <rPr>
        <u/>
        <sz val="12.1"/>
        <color theme="10"/>
        <rFont val="Calibri"/>
        <family val="2"/>
      </rPr>
      <t>http://www.fuga.gov.co/sites/default/files/Rendici%C3%B3n%20de%20Cuentas%20FUGA%202014.pdf</t>
    </r>
  </si>
  <si>
    <t>La SCRD, como cabeza de sector, ha organizado las rendiciones de cuentas sectoriales para los años 2013 y 2014.
Además se hace rendición de cuentas ante el Consejo de Arte, Cultura y Patrimonio, cuyas actas se encuentran en http://www.culturarecreacionydeporte.gov.co/participacion-distrital/sistema-distrital-de-arte-cultura-y-patrimonio/consejo-distrital-de-arte-cultura-y-patrimonio</t>
  </si>
  <si>
    <t>Además de hacer rendición de cuentas sectoriales, se hace rendición de cuentas ante el Consejo de Arte, Cultura y Patrimonio, cuyos documentos se encuentran en http://www.culturarecreacionydeporte.gov.co/participacion-distrital/sistema-distrital-de-arte-cultura-y-patrimonio/consejo-distrital-de-arte-cultura-y-patrimonio</t>
  </si>
  <si>
    <t>La SCRD, como cabeza de sector, ha organizado las rendiciones de cuentas sectoriales para los años 2013 y 2014.</t>
  </si>
  <si>
    <t>Además de hacer rendición de cuentas sectorial en audiencia pública transmitida en vivo por Canal Capital, se hace rendición de cuentas ante el Consejo de Arte, Cultura y Patrimonio, cuyos documentos se encuentran en http://www.culturarecreacionydeporte.gov.co/participacion-distrital/sistema-distrital-de-arte-cultura-y-patrimonio/consejo-distrital-de-arte-cultura-y-patrimonio</t>
  </si>
  <si>
    <t>Es una acción distrital. No aplica para la FUGA</t>
  </si>
  <si>
    <t>Encuestas de satisfacción. Se encuentan en los archivos de Planeación.</t>
  </si>
  <si>
    <t>La FUGA está haciendo la gestión necesaria para realizar una obra de reforzamiento estructural, adecuación y dotación de su sede con recursos de la Ley del Espectáculo Público (LEP), en la cual se contemplan adecuaciones para garantizar la accesibilidad de personas en condiciones de discapacidad. Ya se cuenta con un proyecto para la obra, con la licencia de construcción y con la aprobación de los recursos por parte de la SCRD.</t>
  </si>
  <si>
    <t>La FUGA está haciendo la gestión necesaria para realizar una obra de reforzamiento estructural, adecuación y dotación de su sede con recursos de la Ley del Espectáculo Público (LEP), en la cual se contemplan adecuaciones para garantizar la accesibilidad de personas en condiciones de discapacidad. Ya se cuenta con un proyecto para la obra, con la licencia de construcción y con la aprobación de los recursos por parte de la SCRD.
Además de lo anterior, en los eventos de la programación artística se atienden todos años personas en condiciones de discapacidad; y se llevó a cabo en 2015 un programa de formación musical dirigido a personas con discapacidad cognitiva.</t>
  </si>
  <si>
    <t>La FUGA ha diseñado programas especiales dirigidos a personas con discapacidad, niños y adolescentes, mujeres, adulto mayor y pblación vulnerable.</t>
  </si>
  <si>
    <t>No aplica</t>
  </si>
  <si>
    <t>La entidad utiliza el aplicativo SDQS</t>
  </si>
  <si>
    <t>http://guiatramitesyservicios.bogota.gov.co/portel/libreria/php/03.06.html</t>
  </si>
  <si>
    <t>http://guiatramitesyservicios.bogota.gov.co/portel/libreria/php/03.06.html; http://www.suit.gov.co/inicio</t>
  </si>
  <si>
    <t xml:space="preserve">http://www.fuga.gov.co/punto-de-atenci%C3%B3n-y-defensor-del-ciudadano + CARTELERAS INFORMATIVAS </t>
  </si>
  <si>
    <t>http://www.fuga.gov.co/punto-de-atenci%C3%B3n-y-defensor-del-ciudadano + CARTELERAS INFORMATIVAS</t>
  </si>
  <si>
    <t>http://www.fuga.gov.co/punto-de-atenci%C3%B3n-y-defensor-del-ciudadano  + CARTELERAS INFORMATIVAS</t>
  </si>
  <si>
    <t>Listados de asistencia a inducciones y reinducciones que reposan en archivos de Talento humano</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</si>
</sst>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b/>
      <sz val="11"/>
      <color theme="1"/>
      <name val="Calibri"/>
      <family val="2"/>
      <scheme val="minor"/>
    </font>
    <font>
      <b/>
      <sz val="18"/>
      <color theme="1"/>
      <name val="Calibri"/>
      <family val="2"/>
      <scheme val="minor"/>
    </font>
    <font>
      <sz val="18"/>
      <color theme="1"/>
      <name val="Calibri"/>
      <family val="2"/>
      <scheme val="minor"/>
    </font>
    <font>
      <u/>
      <sz val="12.1"/>
      <color theme="10"/>
      <name val="Calibri"/>
      <family val="2"/>
    </font>
    <font>
      <sz val="9"/>
      <color theme="1"/>
      <name val="Arial"/>
      <family val="2"/>
    </font>
    <font>
      <b/>
      <sz val="9"/>
      <color theme="1"/>
      <name val="Arial"/>
      <family val="2"/>
    </font>
    <font>
      <b/>
      <sz val="12"/>
      <color theme="1"/>
      <name val="Calibri"/>
      <family val="2"/>
      <scheme val="minor"/>
    </font>
    <font>
      <b/>
      <sz val="16"/>
      <color theme="1"/>
      <name val="Calibri"/>
      <family val="2"/>
      <scheme val="minor"/>
    </font>
    <font>
      <b/>
      <sz val="10"/>
      <color theme="1"/>
      <name val="Calibri"/>
      <family val="2"/>
      <scheme val="minor"/>
    </font>
    <font>
      <sz val="16"/>
      <color theme="1"/>
      <name val="Calibri"/>
      <family val="2"/>
      <scheme val="minor"/>
    </font>
    <font>
      <b/>
      <i/>
      <sz val="20"/>
      <color theme="1"/>
      <name val="Calibri"/>
      <family val="2"/>
      <scheme val="minor"/>
    </font>
    <font>
      <b/>
      <i/>
      <sz val="22"/>
      <color theme="1"/>
      <name val="Calibri"/>
      <family val="2"/>
      <scheme val="minor"/>
    </font>
    <font>
      <b/>
      <i/>
      <sz val="18"/>
      <color theme="1"/>
      <name val="Calibri"/>
      <family val="2"/>
      <scheme val="minor"/>
    </font>
    <font>
      <b/>
      <sz val="12"/>
      <name val="Calibri"/>
      <family val="2"/>
      <scheme val="minor"/>
    </font>
    <font>
      <b/>
      <sz val="11"/>
      <color rgb="FF000000"/>
      <name val="Calibri"/>
      <family val="2"/>
      <scheme val="minor"/>
    </font>
    <font>
      <sz val="12.1"/>
      <name val="Calibri"/>
      <family val="2"/>
    </font>
    <font>
      <u/>
      <sz val="11"/>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9" tint="0.39997558519241921"/>
        <bgColor indexed="64"/>
      </patternFill>
    </fill>
    <fill>
      <patternFill patternType="solid">
        <fgColor indexed="65"/>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15">
    <xf numFmtId="0" fontId="0" fillId="0" borderId="0" xfId="0"/>
    <xf numFmtId="0" fontId="0" fillId="0" borderId="0" xfId="0" applyFont="1" applyAlignment="1" applyProtection="1">
      <alignment wrapText="1"/>
      <protection locked="0"/>
    </xf>
    <xf numFmtId="0" fontId="0" fillId="0" borderId="0" xfId="0" applyFont="1" applyBorder="1" applyAlignment="1" applyProtection="1">
      <alignment horizontal="left" wrapText="1"/>
      <protection locked="0"/>
    </xf>
    <xf numFmtId="0" fontId="9" fillId="3" borderId="8" xfId="0" applyFont="1" applyFill="1" applyBorder="1" applyAlignment="1" applyProtection="1">
      <alignment horizontal="center" vertical="center" wrapText="1"/>
      <protection locked="0"/>
    </xf>
    <xf numFmtId="0" fontId="0" fillId="0" borderId="0" xfId="0" applyFont="1" applyAlignment="1" applyProtection="1">
      <alignment horizontal="center" wrapText="1"/>
      <protection locked="0"/>
    </xf>
    <xf numFmtId="0" fontId="0" fillId="0" borderId="26" xfId="0" applyFont="1" applyBorder="1" applyAlignment="1" applyProtection="1">
      <alignment horizontal="center" vertical="center" wrapText="1"/>
      <protection locked="0"/>
    </xf>
    <xf numFmtId="0" fontId="0" fillId="0" borderId="27" xfId="0" applyFont="1" applyBorder="1" applyAlignment="1" applyProtection="1">
      <alignment horizontal="left" vertical="center" wrapText="1"/>
      <protection locked="0"/>
    </xf>
    <xf numFmtId="0" fontId="3" fillId="0" borderId="27" xfId="0" applyFont="1" applyBorder="1" applyAlignment="1" applyProtection="1">
      <alignment horizontal="center" vertical="center" wrapText="1"/>
      <protection locked="0"/>
    </xf>
    <xf numFmtId="0" fontId="5" fillId="0" borderId="0" xfId="0" applyFont="1" applyAlignment="1" applyProtection="1">
      <alignment wrapText="1"/>
      <protection locked="0"/>
    </xf>
    <xf numFmtId="0" fontId="0" fillId="0" borderId="5"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0" fontId="6" fillId="3" borderId="9" xfId="0" applyFont="1" applyFill="1" applyBorder="1" applyAlignment="1" applyProtection="1">
      <alignment vertical="center" wrapText="1"/>
      <protection locked="0"/>
    </xf>
    <xf numFmtId="0" fontId="5" fillId="0" borderId="28" xfId="0" applyFont="1" applyBorder="1" applyAlignment="1" applyProtection="1">
      <alignment horizontal="center" vertical="center" wrapText="1"/>
      <protection locked="0"/>
    </xf>
    <xf numFmtId="0" fontId="2" fillId="3" borderId="24"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8" xfId="0" applyFont="1" applyFill="1" applyBorder="1" applyAlignment="1" applyProtection="1">
      <alignment horizontal="center" vertical="center" wrapText="1"/>
      <protection locked="0"/>
    </xf>
    <xf numFmtId="0" fontId="5" fillId="3" borderId="9" xfId="0" applyFont="1" applyFill="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2" fillId="4" borderId="15" xfId="0" applyFont="1" applyFill="1" applyBorder="1" applyAlignment="1" applyProtection="1">
      <alignment horizontal="center" vertical="center" wrapText="1"/>
    </xf>
    <xf numFmtId="0" fontId="5" fillId="4" borderId="15" xfId="0" applyFont="1" applyFill="1" applyBorder="1" applyAlignment="1" applyProtection="1">
      <alignment horizontal="center" vertical="center" wrapText="1"/>
    </xf>
    <xf numFmtId="14" fontId="1" fillId="0" borderId="1" xfId="0" applyNumberFormat="1" applyFont="1" applyBorder="1" applyAlignment="1" applyProtection="1">
      <alignment horizontal="center" vertical="center" wrapText="1"/>
      <protection locked="0"/>
    </xf>
    <xf numFmtId="0" fontId="4" fillId="0" borderId="6" xfId="1" applyBorder="1" applyAlignment="1" applyProtection="1">
      <alignment horizontal="center" vertical="center" wrapText="1"/>
      <protection locked="0"/>
    </xf>
    <xf numFmtId="0" fontId="0" fillId="2" borderId="1" xfId="0" applyFont="1" applyFill="1" applyBorder="1" applyAlignment="1" applyProtection="1">
      <alignment horizontal="left" vertical="center" wrapText="1"/>
      <protection locked="0"/>
    </xf>
    <xf numFmtId="0" fontId="6" fillId="3" borderId="25" xfId="0"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0" fillId="0" borderId="1" xfId="0" applyFont="1" applyBorder="1" applyAlignment="1" applyProtection="1">
      <alignment horizontal="left" vertical="center" wrapText="1"/>
      <protection locked="0"/>
    </xf>
    <xf numFmtId="0" fontId="8" fillId="0" borderId="0" xfId="0" applyFont="1" applyBorder="1" applyAlignment="1" applyProtection="1">
      <alignment horizontal="center" vertical="center" wrapText="1"/>
      <protection locked="0"/>
    </xf>
    <xf numFmtId="0" fontId="0" fillId="0" borderId="43" xfId="0" applyFont="1" applyBorder="1" applyAlignment="1" applyProtection="1">
      <alignment horizontal="center" vertical="center" wrapText="1"/>
      <protection locked="0"/>
    </xf>
    <xf numFmtId="0" fontId="0" fillId="0" borderId="31"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0" fillId="0" borderId="1" xfId="0" applyFont="1" applyBorder="1" applyAlignment="1" applyProtection="1">
      <alignment horizontal="left" vertical="center" wrapText="1"/>
      <protection locked="0"/>
    </xf>
    <xf numFmtId="0" fontId="0" fillId="0" borderId="1" xfId="0" applyFont="1" applyBorder="1" applyAlignment="1" applyProtection="1">
      <alignment horizontal="center" wrapText="1"/>
      <protection locked="0"/>
    </xf>
    <xf numFmtId="0" fontId="0" fillId="0" borderId="44"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0" fillId="0" borderId="27"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2" borderId="26" xfId="0" applyFont="1" applyFill="1" applyBorder="1" applyAlignment="1" applyProtection="1">
      <alignment horizontal="center" vertical="center" wrapText="1"/>
      <protection locked="0"/>
    </xf>
    <xf numFmtId="0" fontId="0" fillId="2" borderId="43" xfId="0" applyFont="1" applyFill="1" applyBorder="1" applyAlignment="1" applyProtection="1">
      <alignment horizontal="center" vertical="center" wrapText="1"/>
      <protection locked="0"/>
    </xf>
    <xf numFmtId="0" fontId="0" fillId="2" borderId="27" xfId="0" applyFont="1" applyFill="1" applyBorder="1" applyAlignment="1" applyProtection="1">
      <alignment horizontal="left" vertical="center" wrapText="1"/>
      <protection locked="0"/>
    </xf>
    <xf numFmtId="0" fontId="3" fillId="2" borderId="27" xfId="0" applyFont="1" applyFill="1" applyBorder="1" applyAlignment="1" applyProtection="1">
      <alignment horizontal="center" vertical="center" wrapText="1"/>
      <protection locked="0"/>
    </xf>
    <xf numFmtId="0" fontId="5" fillId="2" borderId="0" xfId="0" applyFont="1" applyFill="1" applyAlignment="1" applyProtection="1">
      <alignment wrapText="1"/>
      <protection locked="0"/>
    </xf>
    <xf numFmtId="0" fontId="0" fillId="2" borderId="0" xfId="0" applyFont="1" applyFill="1" applyAlignment="1" applyProtection="1">
      <alignment wrapText="1"/>
      <protection locked="0"/>
    </xf>
    <xf numFmtId="0" fontId="0" fillId="2" borderId="5" xfId="0" applyFont="1" applyFill="1" applyBorder="1" applyAlignment="1" applyProtection="1">
      <alignment horizontal="center" vertical="center" wrapText="1"/>
      <protection locked="0"/>
    </xf>
    <xf numFmtId="0" fontId="0" fillId="2" borderId="3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0" fillId="0" borderId="38" xfId="0" applyFont="1" applyBorder="1" applyAlignment="1" applyProtection="1">
      <alignment horizontal="center" vertical="center" wrapText="1"/>
      <protection locked="0"/>
    </xf>
    <xf numFmtId="0" fontId="0" fillId="0" borderId="0" xfId="0" applyFont="1" applyBorder="1" applyAlignment="1" applyProtection="1">
      <alignment horizontal="center" vertical="center" wrapText="1"/>
      <protection locked="0"/>
    </xf>
    <xf numFmtId="0" fontId="9" fillId="3" borderId="24" xfId="0" applyFont="1" applyFill="1" applyBorder="1" applyAlignment="1" applyProtection="1">
      <alignment horizontal="center" vertical="center" wrapText="1"/>
      <protection locked="0"/>
    </xf>
    <xf numFmtId="0" fontId="2" fillId="4" borderId="52" xfId="0" applyFont="1" applyFill="1" applyBorder="1" applyAlignment="1" applyProtection="1">
      <alignment horizontal="center" vertical="center" wrapText="1"/>
    </xf>
    <xf numFmtId="0" fontId="5" fillId="4" borderId="52" xfId="0" applyFont="1" applyFill="1" applyBorder="1" applyAlignment="1" applyProtection="1">
      <alignment horizontal="center" vertical="center" wrapText="1"/>
    </xf>
    <xf numFmtId="0" fontId="0" fillId="2" borderId="37" xfId="0" applyFont="1" applyFill="1" applyBorder="1" applyAlignment="1" applyProtection="1">
      <alignment horizontal="left" vertical="center" wrapText="1"/>
      <protection locked="0"/>
    </xf>
    <xf numFmtId="0" fontId="0" fillId="7" borderId="0" xfId="0" applyFill="1" applyBorder="1" applyAlignment="1"/>
    <xf numFmtId="0" fontId="0" fillId="7" borderId="0" xfId="0" applyFill="1"/>
    <xf numFmtId="0" fontId="0" fillId="0" borderId="0" xfId="0" applyFont="1" applyAlignment="1" applyProtection="1">
      <alignment horizontal="center" vertical="center" wrapText="1"/>
      <protection locked="0"/>
    </xf>
    <xf numFmtId="0" fontId="4" fillId="0" borderId="6" xfId="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8" fillId="0" borderId="1" xfId="0" applyFont="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4" fillId="0" borderId="1" xfId="1" applyBorder="1" applyAlignment="1" applyProtection="1">
      <alignment horizontal="center" vertical="center" wrapText="1"/>
      <protection locked="0"/>
    </xf>
    <xf numFmtId="0" fontId="6" fillId="3" borderId="58" xfId="0" applyFont="1" applyFill="1" applyBorder="1" applyAlignment="1" applyProtection="1">
      <alignment vertical="center" wrapText="1"/>
      <protection locked="0"/>
    </xf>
    <xf numFmtId="0" fontId="6" fillId="3" borderId="14" xfId="0" applyFont="1" applyFill="1" applyBorder="1" applyAlignment="1" applyProtection="1">
      <alignment vertical="center" wrapText="1"/>
      <protection locked="0"/>
    </xf>
    <xf numFmtId="0" fontId="0" fillId="0" borderId="26" xfId="0" applyFont="1" applyBorder="1" applyAlignment="1" applyProtection="1">
      <alignment horizontal="center" vertical="center" wrapText="1"/>
      <protection locked="0"/>
    </xf>
    <xf numFmtId="0" fontId="3" fillId="0" borderId="27" xfId="0" applyFont="1" applyBorder="1" applyAlignment="1" applyProtection="1">
      <alignment horizontal="center" vertical="center" wrapText="1"/>
      <protection locked="0"/>
    </xf>
    <xf numFmtId="0" fontId="0" fillId="0" borderId="5" xfId="0" applyFont="1" applyBorder="1" applyAlignment="1" applyProtection="1">
      <alignment horizontal="center" vertical="center" wrapText="1"/>
      <protection locked="0"/>
    </xf>
    <xf numFmtId="0" fontId="0" fillId="0" borderId="1" xfId="0" applyFont="1" applyBorder="1" applyAlignment="1" applyProtection="1">
      <alignment horizontal="center" vertical="center" wrapText="1"/>
      <protection locked="0"/>
    </xf>
    <xf numFmtId="0" fontId="4" fillId="0" borderId="4" xfId="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4" fillId="0" borderId="6" xfId="1" applyBorder="1" applyAlignment="1" applyProtection="1">
      <alignment horizontal="center" vertical="center"/>
    </xf>
    <xf numFmtId="0" fontId="4" fillId="0" borderId="6" xfId="1" applyBorder="1" applyAlignment="1" applyProtection="1">
      <alignment horizontal="center" vertical="center" wrapText="1"/>
    </xf>
    <xf numFmtId="0" fontId="4" fillId="0" borderId="25" xfId="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3" fillId="0" borderId="27"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5" fillId="0" borderId="0" xfId="0" applyFont="1" applyAlignment="1" applyProtection="1">
      <alignment vertical="center" wrapText="1"/>
      <protection locked="0"/>
    </xf>
    <xf numFmtId="0" fontId="3" fillId="0" borderId="27" xfId="0" applyFont="1" applyFill="1" applyBorder="1" applyAlignment="1" applyProtection="1">
      <alignment horizontal="center" vertical="center" wrapText="1"/>
      <protection locked="0"/>
    </xf>
    <xf numFmtId="0" fontId="0" fillId="0" borderId="0" xfId="0" applyFill="1" applyAlignment="1" applyProtection="1">
      <alignment vertical="center" wrapText="1"/>
      <protection locked="0"/>
    </xf>
    <xf numFmtId="0" fontId="4" fillId="2" borderId="6" xfId="1" applyFill="1" applyBorder="1" applyAlignment="1" applyProtection="1">
      <alignment horizontal="left" vertical="center" wrapText="1"/>
      <protection locked="0"/>
    </xf>
    <xf numFmtId="0" fontId="5" fillId="0" borderId="28" xfId="0" applyFont="1" applyBorder="1" applyAlignment="1" applyProtection="1">
      <alignment horizontal="left" vertical="center" wrapText="1"/>
      <protection locked="0"/>
    </xf>
    <xf numFmtId="0" fontId="4" fillId="2" borderId="27" xfId="1" applyFill="1" applyBorder="1" applyAlignment="1" applyProtection="1">
      <alignment horizontal="left" vertical="center" wrapText="1"/>
      <protection locked="0"/>
    </xf>
    <xf numFmtId="0" fontId="5" fillId="0" borderId="6" xfId="0" applyFont="1" applyBorder="1" applyAlignment="1" applyProtection="1">
      <alignment vertical="center" wrapText="1"/>
      <protection locked="0"/>
    </xf>
    <xf numFmtId="0" fontId="4" fillId="0" borderId="6" xfId="1" applyBorder="1" applyAlignment="1" applyProtection="1">
      <alignment vertical="center"/>
    </xf>
    <xf numFmtId="0" fontId="0" fillId="0" borderId="27" xfId="0" applyFill="1" applyBorder="1" applyAlignment="1" applyProtection="1">
      <alignment horizontal="left" vertical="center" wrapText="1"/>
      <protection locked="0"/>
    </xf>
    <xf numFmtId="0" fontId="0" fillId="0" borderId="37" xfId="0" applyFont="1" applyFill="1" applyBorder="1" applyAlignment="1" applyProtection="1">
      <alignment horizontal="left" vertical="center" wrapText="1"/>
      <protection locked="0"/>
    </xf>
    <xf numFmtId="0" fontId="5" fillId="0" borderId="28" xfId="0" applyFont="1" applyFill="1" applyBorder="1" applyAlignment="1" applyProtection="1">
      <alignment horizontal="center" vertical="center" wrapText="1"/>
      <protection locked="0"/>
    </xf>
    <xf numFmtId="0" fontId="4" fillId="0" borderId="28" xfId="1" applyFill="1" applyBorder="1" applyAlignment="1" applyProtection="1">
      <alignment horizontal="center" vertical="center" wrapText="1"/>
      <protection locked="0"/>
    </xf>
    <xf numFmtId="0" fontId="1" fillId="0" borderId="5" xfId="0" applyFont="1" applyBorder="1" applyAlignment="1">
      <alignment horizontal="justify" vertical="center" wrapText="1"/>
    </xf>
    <xf numFmtId="0" fontId="1" fillId="0" borderId="1" xfId="0" applyFont="1" applyBorder="1" applyAlignment="1">
      <alignment horizontal="justify" vertical="center" wrapText="1"/>
    </xf>
    <xf numFmtId="0" fontId="0" fillId="7" borderId="29" xfId="0" applyFill="1" applyBorder="1" applyAlignment="1">
      <alignment horizontal="justify" vertical="center" wrapText="1"/>
    </xf>
    <xf numFmtId="0" fontId="0" fillId="7" borderId="30" xfId="0" applyFill="1" applyBorder="1" applyAlignment="1">
      <alignment horizontal="justify" vertical="center" wrapText="1"/>
    </xf>
    <xf numFmtId="0" fontId="0" fillId="7" borderId="53" xfId="0" applyFill="1" applyBorder="1" applyAlignment="1">
      <alignment horizontal="justify" vertical="center" wrapText="1"/>
    </xf>
    <xf numFmtId="0" fontId="14" fillId="7" borderId="0" xfId="0" applyFont="1" applyFill="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 fillId="0" borderId="3" xfId="0" applyFont="1" applyBorder="1" applyAlignment="1">
      <alignment horizontal="center"/>
    </xf>
    <xf numFmtId="0" fontId="1" fillId="0" borderId="4" xfId="0" applyFont="1" applyBorder="1" applyAlignment="1">
      <alignment horizontal="center"/>
    </xf>
    <xf numFmtId="0" fontId="1" fillId="0" borderId="7" xfId="0" applyFont="1" applyBorder="1" applyAlignment="1">
      <alignment horizontal="justify" vertical="center" wrapText="1"/>
    </xf>
    <xf numFmtId="0" fontId="1" fillId="0" borderId="8" xfId="0" applyFont="1" applyBorder="1" applyAlignment="1">
      <alignment horizontal="justify" vertical="center" wrapText="1"/>
    </xf>
    <xf numFmtId="0" fontId="7" fillId="5" borderId="16" xfId="0" applyFont="1" applyFill="1" applyBorder="1" applyAlignment="1" applyProtection="1">
      <alignment horizontal="center" vertical="center" wrapText="1"/>
    </xf>
    <xf numFmtId="0" fontId="7" fillId="5" borderId="17" xfId="0" applyFont="1" applyFill="1" applyBorder="1" applyAlignment="1" applyProtection="1">
      <alignment horizontal="center" vertical="center" wrapText="1"/>
    </xf>
    <xf numFmtId="0" fontId="7" fillId="5" borderId="18" xfId="0" applyFont="1" applyFill="1" applyBorder="1" applyAlignment="1" applyProtection="1">
      <alignment horizontal="center" vertical="center" wrapText="1"/>
    </xf>
    <xf numFmtId="0" fontId="7" fillId="5" borderId="16" xfId="0" applyFont="1" applyFill="1" applyBorder="1" applyAlignment="1" applyProtection="1">
      <alignment horizontal="center" vertical="center" wrapText="1"/>
      <protection locked="0"/>
    </xf>
    <xf numFmtId="0" fontId="7" fillId="5" borderId="17" xfId="0" applyFont="1" applyFill="1" applyBorder="1" applyAlignment="1" applyProtection="1">
      <alignment horizontal="center" vertical="center" wrapText="1"/>
      <protection locked="0"/>
    </xf>
    <xf numFmtId="0" fontId="7" fillId="5" borderId="18"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1" fillId="3" borderId="42"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wrapText="1"/>
      <protection locked="0"/>
    </xf>
    <xf numFmtId="0" fontId="1" fillId="3" borderId="11" xfId="0" applyFont="1" applyFill="1" applyBorder="1" applyAlignment="1" applyProtection="1">
      <alignment horizontal="center" vertical="center" wrapText="1"/>
      <protection locked="0"/>
    </xf>
    <xf numFmtId="0" fontId="1" fillId="3" borderId="36"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1" fillId="3" borderId="13" xfId="0" applyFont="1" applyFill="1" applyBorder="1" applyAlignment="1" applyProtection="1">
      <alignment horizontal="center" vertical="center" wrapText="1"/>
      <protection locked="0"/>
    </xf>
    <xf numFmtId="0" fontId="1" fillId="3" borderId="39"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wrapText="1"/>
      <protection locked="0"/>
    </xf>
    <xf numFmtId="0" fontId="1" fillId="3" borderId="23" xfId="0" applyFont="1" applyFill="1" applyBorder="1" applyAlignment="1" applyProtection="1">
      <alignment horizontal="center" vertical="center" wrapText="1"/>
      <protection locked="0"/>
    </xf>
    <xf numFmtId="0" fontId="1" fillId="3" borderId="44" xfId="0" applyFont="1" applyFill="1" applyBorder="1" applyAlignment="1" applyProtection="1">
      <alignment horizontal="center" vertical="center" wrapText="1"/>
      <protection locked="0"/>
    </xf>
    <xf numFmtId="0" fontId="1" fillId="3" borderId="24" xfId="0" applyFont="1" applyFill="1" applyBorder="1" applyAlignment="1" applyProtection="1">
      <alignment horizontal="center" vertical="center" wrapText="1"/>
      <protection locked="0"/>
    </xf>
    <xf numFmtId="0" fontId="2" fillId="3" borderId="3" xfId="0" applyFont="1" applyFill="1" applyBorder="1" applyAlignment="1" applyProtection="1">
      <alignment horizontal="center" vertical="center" wrapText="1"/>
      <protection locked="0"/>
    </xf>
    <xf numFmtId="0" fontId="13" fillId="6" borderId="38" xfId="0" applyFont="1" applyFill="1" applyBorder="1" applyAlignment="1" applyProtection="1">
      <alignment horizontal="center" vertical="center" wrapText="1"/>
      <protection locked="0"/>
    </xf>
    <xf numFmtId="0" fontId="13" fillId="6" borderId="40" xfId="0" applyFont="1" applyFill="1" applyBorder="1" applyAlignment="1" applyProtection="1">
      <alignment horizontal="center" vertical="center" wrapText="1"/>
      <protection locked="0"/>
    </xf>
    <xf numFmtId="0" fontId="13" fillId="6" borderId="37" xfId="0" applyFont="1" applyFill="1" applyBorder="1" applyAlignment="1" applyProtection="1">
      <alignment horizontal="center" vertical="center" wrapText="1"/>
      <protection locked="0"/>
    </xf>
    <xf numFmtId="0" fontId="13" fillId="6" borderId="35" xfId="0" applyFont="1" applyFill="1" applyBorder="1" applyAlignment="1" applyProtection="1">
      <alignment horizontal="center" vertical="center" wrapText="1"/>
      <protection locked="0"/>
    </xf>
    <xf numFmtId="0" fontId="7" fillId="5" borderId="12" xfId="0" applyFont="1" applyFill="1" applyBorder="1" applyAlignment="1" applyProtection="1">
      <alignment horizontal="center" vertical="center" wrapText="1"/>
      <protection locked="0"/>
    </xf>
    <xf numFmtId="0" fontId="7" fillId="5" borderId="13" xfId="0" applyFont="1" applyFill="1" applyBorder="1" applyAlignment="1" applyProtection="1">
      <alignment horizontal="center" vertical="center" wrapText="1"/>
      <protection locked="0"/>
    </xf>
    <xf numFmtId="0" fontId="7" fillId="5" borderId="14" xfId="0" applyFont="1" applyFill="1" applyBorder="1" applyAlignment="1" applyProtection="1">
      <alignment horizontal="center" vertical="center" wrapText="1"/>
      <protection locked="0"/>
    </xf>
    <xf numFmtId="0" fontId="8" fillId="0" borderId="29" xfId="0" applyFont="1" applyBorder="1" applyAlignment="1" applyProtection="1">
      <alignment horizontal="center" vertical="center" wrapText="1"/>
      <protection locked="0"/>
    </xf>
    <xf numFmtId="0" fontId="8" fillId="0" borderId="30"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1" fillId="0" borderId="29" xfId="0" applyFont="1" applyBorder="1" applyAlignment="1" applyProtection="1">
      <alignment horizontal="center" vertical="center" wrapText="1"/>
      <protection locked="0"/>
    </xf>
    <xf numFmtId="0" fontId="1" fillId="0" borderId="30" xfId="0" applyFont="1" applyBorder="1" applyAlignment="1" applyProtection="1">
      <alignment horizontal="center" vertical="center" wrapText="1"/>
      <protection locked="0"/>
    </xf>
    <xf numFmtId="0" fontId="0" fillId="0" borderId="10" xfId="0" applyFont="1" applyBorder="1" applyAlignment="1" applyProtection="1">
      <alignment horizontal="center" wrapText="1"/>
      <protection locked="0"/>
    </xf>
    <xf numFmtId="0" fontId="0" fillId="0" borderId="11" xfId="0" applyFont="1" applyBorder="1" applyAlignment="1" applyProtection="1">
      <alignment horizontal="center" wrapText="1"/>
      <protection locked="0"/>
    </xf>
    <xf numFmtId="0" fontId="0" fillId="0" borderId="54" xfId="0" applyFont="1" applyBorder="1" applyAlignment="1" applyProtection="1">
      <alignment horizontal="center" wrapText="1"/>
      <protection locked="0"/>
    </xf>
    <xf numFmtId="0" fontId="0" fillId="0" borderId="20" xfId="0" applyFont="1" applyBorder="1" applyAlignment="1" applyProtection="1">
      <alignment horizontal="center" wrapText="1"/>
      <protection locked="0"/>
    </xf>
    <xf numFmtId="0" fontId="0" fillId="0" borderId="0" xfId="0" applyFont="1" applyBorder="1" applyAlignment="1" applyProtection="1">
      <alignment horizontal="center" wrapText="1"/>
      <protection locked="0"/>
    </xf>
    <xf numFmtId="0" fontId="0" fillId="0" borderId="19" xfId="0" applyFont="1" applyBorder="1" applyAlignment="1" applyProtection="1">
      <alignment horizontal="center" wrapText="1"/>
      <protection locked="0"/>
    </xf>
    <xf numFmtId="0" fontId="0" fillId="0" borderId="55" xfId="0" applyFont="1" applyBorder="1" applyAlignment="1" applyProtection="1">
      <alignment horizontal="center" wrapText="1"/>
      <protection locked="0"/>
    </xf>
    <xf numFmtId="0" fontId="0" fillId="0" borderId="56" xfId="0" applyFont="1" applyBorder="1" applyAlignment="1" applyProtection="1">
      <alignment horizontal="center" wrapText="1"/>
      <protection locked="0"/>
    </xf>
    <xf numFmtId="0" fontId="0" fillId="0" borderId="57" xfId="0" applyFont="1" applyBorder="1" applyAlignment="1" applyProtection="1">
      <alignment horizontal="center" wrapText="1"/>
      <protection locked="0"/>
    </xf>
    <xf numFmtId="0" fontId="8" fillId="0" borderId="5"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0" fillId="0" borderId="5" xfId="0" applyFont="1" applyBorder="1" applyAlignment="1" applyProtection="1">
      <alignment horizontal="left" vertical="center" wrapText="1"/>
      <protection locked="0"/>
    </xf>
    <xf numFmtId="0" fontId="0" fillId="0" borderId="3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6" xfId="0" applyFont="1" applyBorder="1" applyAlignment="1" applyProtection="1">
      <alignment horizontal="left" vertical="center" wrapText="1"/>
      <protection locked="0"/>
    </xf>
    <xf numFmtId="0" fontId="0" fillId="0" borderId="7"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0" fontId="7" fillId="5" borderId="20" xfId="0" applyFont="1" applyFill="1" applyBorder="1" applyAlignment="1" applyProtection="1">
      <alignment horizontal="center" vertical="center" wrapText="1"/>
      <protection locked="0"/>
    </xf>
    <xf numFmtId="0" fontId="7" fillId="5" borderId="0" xfId="0" applyFont="1" applyFill="1" applyBorder="1" applyAlignment="1" applyProtection="1">
      <alignment horizontal="center" vertical="center" wrapText="1"/>
      <protection locked="0"/>
    </xf>
    <xf numFmtId="0" fontId="7" fillId="5" borderId="19" xfId="0" applyFont="1" applyFill="1" applyBorder="1" applyAlignment="1" applyProtection="1">
      <alignment horizontal="center" vertical="center" wrapText="1"/>
      <protection locked="0"/>
    </xf>
    <xf numFmtId="0" fontId="13" fillId="6" borderId="32" xfId="0" applyFont="1" applyFill="1" applyBorder="1" applyAlignment="1" applyProtection="1">
      <alignment horizontal="center" vertical="center" wrapText="1"/>
      <protection locked="0"/>
    </xf>
    <xf numFmtId="0" fontId="13" fillId="6" borderId="36" xfId="0" applyFont="1" applyFill="1" applyBorder="1" applyAlignment="1" applyProtection="1">
      <alignment horizontal="center" vertical="center" wrapText="1"/>
      <protection locked="0"/>
    </xf>
    <xf numFmtId="0" fontId="13" fillId="6" borderId="33" xfId="0" applyFont="1" applyFill="1" applyBorder="1" applyAlignment="1" applyProtection="1">
      <alignment horizontal="center" vertical="center" wrapText="1"/>
      <protection locked="0"/>
    </xf>
    <xf numFmtId="0" fontId="13" fillId="6" borderId="34"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1" fillId="3" borderId="41" xfId="0" applyFont="1" applyFill="1" applyBorder="1" applyAlignment="1" applyProtection="1">
      <alignment horizontal="center" vertical="center" wrapText="1"/>
      <protection locked="0"/>
    </xf>
    <xf numFmtId="0" fontId="1" fillId="3" borderId="3" xfId="0" applyFont="1" applyFill="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3" fillId="0" borderId="37" xfId="0" applyFont="1" applyBorder="1" applyAlignment="1" applyProtection="1">
      <alignment horizontal="center" vertical="center" wrapText="1"/>
      <protection locked="0"/>
    </xf>
    <xf numFmtId="0" fontId="3" fillId="0" borderId="27" xfId="0" applyFont="1" applyBorder="1" applyAlignment="1" applyProtection="1">
      <alignment horizontal="center" vertical="center" wrapText="1"/>
      <protection locked="0"/>
    </xf>
    <xf numFmtId="0" fontId="0" fillId="0" borderId="5" xfId="0" applyFont="1" applyBorder="1" applyAlignment="1" applyProtection="1">
      <alignment horizontal="center" vertical="center" wrapText="1"/>
      <protection locked="0"/>
    </xf>
    <xf numFmtId="0" fontId="0"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0" fillId="0" borderId="23" xfId="0" applyFont="1" applyBorder="1" applyAlignment="1" applyProtection="1">
      <alignment horizontal="center" vertical="center" wrapText="1"/>
      <protection locked="0"/>
    </xf>
    <xf numFmtId="0" fontId="0" fillId="0" borderId="38" xfId="0" applyFont="1" applyBorder="1" applyAlignment="1" applyProtection="1">
      <alignment horizontal="center" vertical="center" wrapText="1"/>
      <protection locked="0"/>
    </xf>
    <xf numFmtId="0" fontId="0" fillId="0" borderId="26" xfId="0" applyFont="1" applyBorder="1" applyAlignment="1" applyProtection="1">
      <alignment horizontal="center" vertical="center" wrapText="1"/>
      <protection locked="0"/>
    </xf>
    <xf numFmtId="0" fontId="0" fillId="0" borderId="24" xfId="0" applyFont="1" applyBorder="1" applyAlignment="1" applyProtection="1">
      <alignment horizontal="center" vertical="center" wrapText="1"/>
      <protection locked="0"/>
    </xf>
    <xf numFmtId="0" fontId="0" fillId="0" borderId="37" xfId="0" applyFont="1" applyBorder="1" applyAlignment="1" applyProtection="1">
      <alignment horizontal="center" vertical="center" wrapText="1"/>
      <protection locked="0"/>
    </xf>
    <xf numFmtId="0" fontId="0" fillId="0" borderId="27" xfId="0" applyFont="1" applyBorder="1" applyAlignment="1" applyProtection="1">
      <alignment horizontal="center" vertical="center" wrapText="1"/>
      <protection locked="0"/>
    </xf>
    <xf numFmtId="0" fontId="0" fillId="0" borderId="2" xfId="0" applyFont="1" applyBorder="1" applyAlignment="1" applyProtection="1">
      <alignment horizontal="center" wrapText="1"/>
      <protection locked="0"/>
    </xf>
    <xf numFmtId="0" fontId="0" fillId="0" borderId="41" xfId="0" applyFont="1" applyBorder="1" applyAlignment="1" applyProtection="1">
      <alignment horizontal="center" wrapText="1"/>
      <protection locked="0"/>
    </xf>
    <xf numFmtId="0" fontId="0" fillId="0" borderId="3" xfId="0" applyFont="1" applyBorder="1" applyAlignment="1" applyProtection="1">
      <alignment horizontal="center" wrapText="1"/>
      <protection locked="0"/>
    </xf>
    <xf numFmtId="0" fontId="0" fillId="0" borderId="4" xfId="0" applyFont="1" applyBorder="1" applyAlignment="1" applyProtection="1">
      <alignment horizontal="center" wrapText="1"/>
      <protection locked="0"/>
    </xf>
    <xf numFmtId="0" fontId="0" fillId="0" borderId="5" xfId="0" applyFont="1" applyBorder="1" applyAlignment="1" applyProtection="1">
      <alignment horizontal="center" wrapText="1"/>
      <protection locked="0"/>
    </xf>
    <xf numFmtId="0" fontId="0" fillId="0" borderId="31" xfId="0" applyFont="1" applyBorder="1" applyAlignment="1" applyProtection="1">
      <alignment horizontal="center" wrapText="1"/>
      <protection locked="0"/>
    </xf>
    <xf numFmtId="0" fontId="0" fillId="0" borderId="1" xfId="0" applyFont="1" applyBorder="1" applyAlignment="1" applyProtection="1">
      <alignment horizontal="center" wrapText="1"/>
      <protection locked="0"/>
    </xf>
    <xf numFmtId="0" fontId="0" fillId="0" borderId="6" xfId="0" applyFont="1" applyBorder="1" applyAlignment="1" applyProtection="1">
      <alignment horizontal="center" wrapText="1"/>
      <protection locked="0"/>
    </xf>
    <xf numFmtId="0" fontId="0" fillId="0" borderId="7" xfId="0" applyBorder="1" applyAlignment="1" applyProtection="1">
      <alignment horizontal="left" vertical="center" wrapText="1"/>
      <protection locked="0"/>
    </xf>
    <xf numFmtId="0" fontId="0" fillId="0" borderId="3" xfId="0" applyFont="1" applyBorder="1" applyAlignment="1" applyProtection="1">
      <alignment horizontal="left" vertical="center" wrapText="1"/>
      <protection locked="0"/>
    </xf>
    <xf numFmtId="0" fontId="0" fillId="0" borderId="2" xfId="0" applyFont="1" applyBorder="1" applyAlignment="1" applyProtection="1">
      <alignment horizontal="center" vertical="center" wrapText="1"/>
      <protection locked="0"/>
    </xf>
    <xf numFmtId="0" fontId="0" fillId="0" borderId="3"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0" fillId="0" borderId="45" xfId="0" applyFont="1" applyBorder="1" applyAlignment="1" applyProtection="1">
      <alignment horizontal="left" vertical="center" wrapText="1"/>
      <protection locked="0"/>
    </xf>
    <xf numFmtId="0" fontId="0" fillId="0" borderId="46" xfId="0" applyFont="1" applyBorder="1" applyAlignment="1" applyProtection="1">
      <alignment horizontal="left" vertical="center" wrapText="1"/>
      <protection locked="0"/>
    </xf>
    <xf numFmtId="0" fontId="0" fillId="0" borderId="47" xfId="0" applyFont="1" applyBorder="1" applyAlignment="1" applyProtection="1">
      <alignment horizontal="left" vertical="center" wrapText="1"/>
      <protection locked="0"/>
    </xf>
    <xf numFmtId="0" fontId="2" fillId="4" borderId="21" xfId="0" applyFont="1" applyFill="1" applyBorder="1" applyAlignment="1" applyProtection="1">
      <alignment horizontal="center" vertical="center" wrapText="1"/>
    </xf>
    <xf numFmtId="0" fontId="2" fillId="4" borderId="17" xfId="0" applyFont="1" applyFill="1" applyBorder="1" applyAlignment="1" applyProtection="1">
      <alignment horizontal="center" vertical="center" wrapText="1"/>
    </xf>
    <xf numFmtId="0" fontId="2" fillId="4" borderId="22" xfId="0" applyFont="1" applyFill="1" applyBorder="1" applyAlignment="1" applyProtection="1">
      <alignment horizontal="center" vertical="center" wrapText="1"/>
    </xf>
    <xf numFmtId="0" fontId="12" fillId="6" borderId="38" xfId="0" applyFont="1" applyFill="1" applyBorder="1" applyAlignment="1" applyProtection="1">
      <alignment horizontal="center" vertical="center" wrapText="1"/>
      <protection locked="0"/>
    </xf>
    <xf numFmtId="0" fontId="12" fillId="6" borderId="40" xfId="0" applyFont="1" applyFill="1" applyBorder="1" applyAlignment="1" applyProtection="1">
      <alignment horizontal="center" vertical="center" wrapText="1"/>
      <protection locked="0"/>
    </xf>
    <xf numFmtId="0" fontId="12" fillId="6" borderId="37" xfId="0" applyFont="1" applyFill="1" applyBorder="1" applyAlignment="1" applyProtection="1">
      <alignment horizontal="center" vertical="center" wrapText="1"/>
      <protection locked="0"/>
    </xf>
    <xf numFmtId="0" fontId="12" fillId="6" borderId="35" xfId="0" applyFont="1" applyFill="1" applyBorder="1" applyAlignment="1" applyProtection="1">
      <alignment horizontal="center" vertical="center" wrapText="1"/>
      <protection locked="0"/>
    </xf>
    <xf numFmtId="0" fontId="11" fillId="6" borderId="38" xfId="0" applyFont="1" applyFill="1" applyBorder="1" applyAlignment="1" applyProtection="1">
      <alignment horizontal="center" vertical="center" wrapText="1"/>
      <protection locked="0"/>
    </xf>
    <xf numFmtId="0" fontId="11" fillId="6" borderId="40" xfId="0" applyFont="1" applyFill="1" applyBorder="1" applyAlignment="1" applyProtection="1">
      <alignment horizontal="center" vertical="center" wrapText="1"/>
      <protection locked="0"/>
    </xf>
    <xf numFmtId="0" fontId="11" fillId="6" borderId="37" xfId="0" applyFont="1" applyFill="1" applyBorder="1" applyAlignment="1" applyProtection="1">
      <alignment horizontal="center" vertical="center" wrapText="1"/>
      <protection locked="0"/>
    </xf>
    <xf numFmtId="0" fontId="11" fillId="6" borderId="35" xfId="0" applyFont="1" applyFill="1" applyBorder="1" applyAlignment="1" applyProtection="1">
      <alignment horizontal="center" vertical="center" wrapText="1"/>
      <protection locked="0"/>
    </xf>
    <xf numFmtId="0" fontId="13" fillId="6" borderId="16" xfId="0" applyFont="1" applyFill="1" applyBorder="1" applyAlignment="1" applyProtection="1">
      <alignment horizontal="center" vertical="center" wrapText="1"/>
      <protection locked="0"/>
    </xf>
    <xf numFmtId="0" fontId="13" fillId="6" borderId="17" xfId="0" applyFont="1" applyFill="1" applyBorder="1" applyAlignment="1" applyProtection="1">
      <alignment horizontal="center" vertical="center" wrapText="1"/>
      <protection locked="0"/>
    </xf>
    <xf numFmtId="0" fontId="13" fillId="6" borderId="18" xfId="0" applyFont="1" applyFill="1" applyBorder="1" applyAlignment="1" applyProtection="1">
      <alignment horizontal="center" vertical="center" wrapText="1"/>
      <protection locked="0"/>
    </xf>
    <xf numFmtId="0" fontId="2" fillId="4" borderId="50" xfId="0" applyFont="1" applyFill="1" applyBorder="1" applyAlignment="1" applyProtection="1">
      <alignment horizontal="center" vertical="center" wrapText="1"/>
    </xf>
    <xf numFmtId="0" fontId="6" fillId="3" borderId="25" xfId="0" applyFont="1" applyFill="1" applyBorder="1" applyAlignment="1" applyProtection="1">
      <alignment horizontal="center" vertical="center" wrapText="1"/>
      <protection locked="0"/>
    </xf>
    <xf numFmtId="0" fontId="1" fillId="3" borderId="48" xfId="0" applyFont="1" applyFill="1" applyBorder="1" applyAlignment="1" applyProtection="1">
      <alignment horizontal="center" vertical="center" wrapText="1"/>
      <protection locked="0"/>
    </xf>
    <xf numFmtId="0" fontId="1" fillId="3" borderId="49" xfId="0" applyFont="1" applyFill="1" applyBorder="1" applyAlignment="1" applyProtection="1">
      <alignment horizontal="center" vertical="center" wrapText="1"/>
      <protection locked="0"/>
    </xf>
    <xf numFmtId="0" fontId="2" fillId="3" borderId="51" xfId="0" applyFont="1" applyFill="1" applyBorder="1" applyAlignment="1" applyProtection="1">
      <alignment horizontal="center" vertical="center" wrapText="1"/>
      <protection locked="0"/>
    </xf>
    <xf numFmtId="0" fontId="2" fillId="3" borderId="41" xfId="0" applyFont="1" applyFill="1" applyBorder="1" applyAlignment="1" applyProtection="1">
      <alignment horizontal="center" vertical="center" wrapText="1"/>
      <protection locked="0"/>
    </xf>
    <xf numFmtId="0" fontId="6" fillId="3" borderId="34"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cellXfs>
  <cellStyles count="2">
    <cellStyle name="Hipervínculo"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_rels/drawing6.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6</xdr:col>
      <xdr:colOff>342900</xdr:colOff>
      <xdr:row>0</xdr:row>
      <xdr:rowOff>0</xdr:rowOff>
    </xdr:from>
    <xdr:to>
      <xdr:col>7</xdr:col>
      <xdr:colOff>525780</xdr:colOff>
      <xdr:row>4</xdr:row>
      <xdr:rowOff>68580</xdr:rowOff>
    </xdr:to>
    <xdr:pic>
      <xdr:nvPicPr>
        <xdr:cNvPr id="2" name="Picture 3" descr="http://www.procuraduria.gov.co/portal/media/image/99.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97780" y="0"/>
          <a:ext cx="97536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487680</xdr:colOff>
      <xdr:row>0</xdr:row>
      <xdr:rowOff>45720</xdr:rowOff>
    </xdr:from>
    <xdr:to>
      <xdr:col>9</xdr:col>
      <xdr:colOff>30480</xdr:colOff>
      <xdr:row>4</xdr:row>
      <xdr:rowOff>38100</xdr:rowOff>
    </xdr:to>
    <xdr:pic>
      <xdr:nvPicPr>
        <xdr:cNvPr id="3" name="Picture 5" descr="http://www.archivogeneral.gov.co/sites/all/themes/nevia/images/transparencia33.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9257" r="20976" b="-6374"/>
        <a:stretch>
          <a:fillRect/>
        </a:stretch>
      </xdr:blipFill>
      <xdr:spPr bwMode="auto">
        <a:xfrm>
          <a:off x="6035040" y="45720"/>
          <a:ext cx="112776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144780</xdr:colOff>
      <xdr:row>0</xdr:row>
      <xdr:rowOff>137160</xdr:rowOff>
    </xdr:from>
    <xdr:to>
      <xdr:col>2</xdr:col>
      <xdr:colOff>30480</xdr:colOff>
      <xdr:row>3</xdr:row>
      <xdr:rowOff>114300</xdr:rowOff>
    </xdr:to>
    <xdr:pic>
      <xdr:nvPicPr>
        <xdr:cNvPr id="4" name="Imagen 5" descr="C:\Users\carotorres\Desktop\dnp.jp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4780" y="137160"/>
          <a:ext cx="1470660" cy="525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121920</xdr:colOff>
      <xdr:row>0</xdr:row>
      <xdr:rowOff>124612</xdr:rowOff>
    </xdr:from>
    <xdr:to>
      <xdr:col>4</xdr:col>
      <xdr:colOff>236220</xdr:colOff>
      <xdr:row>3</xdr:row>
      <xdr:rowOff>121919</xdr:rowOff>
    </xdr:to>
    <xdr:pic>
      <xdr:nvPicPr>
        <xdr:cNvPr id="5" name="Imagen 6" descr="C:\Users\carotorres\Desktop\funcion publica.jp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t="29411" r="52258" b="20168"/>
        <a:stretch>
          <a:fillRect/>
        </a:stretch>
      </xdr:blipFill>
      <xdr:spPr bwMode="auto">
        <a:xfrm>
          <a:off x="1706880" y="124612"/>
          <a:ext cx="1699260" cy="5459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304800</xdr:colOff>
      <xdr:row>0</xdr:row>
      <xdr:rowOff>114300</xdr:rowOff>
    </xdr:from>
    <xdr:to>
      <xdr:col>6</xdr:col>
      <xdr:colOff>83820</xdr:colOff>
      <xdr:row>3</xdr:row>
      <xdr:rowOff>76200</xdr:rowOff>
    </xdr:to>
    <xdr:pic>
      <xdr:nvPicPr>
        <xdr:cNvPr id="6" name="Imagen 7" descr="C:\Users\carotorres\Desktop\funcion publica.jp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l="50322"/>
        <a:stretch>
          <a:fillRect/>
        </a:stretch>
      </xdr:blipFill>
      <xdr:spPr bwMode="auto">
        <a:xfrm>
          <a:off x="3474720" y="114300"/>
          <a:ext cx="1363980" cy="51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618067</xdr:colOff>
      <xdr:row>0</xdr:row>
      <xdr:rowOff>0</xdr:rowOff>
    </xdr:from>
    <xdr:to>
      <xdr:col>4</xdr:col>
      <xdr:colOff>399627</xdr:colOff>
      <xdr:row>2</xdr:row>
      <xdr:rowOff>139700</xdr:rowOff>
    </xdr:to>
    <xdr:pic>
      <xdr:nvPicPr>
        <xdr:cNvPr id="4" name="Picture 3" descr="http://www.procuraduria.gov.co/portal/media/image/99.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0" y="0"/>
          <a:ext cx="97536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361527</xdr:colOff>
      <xdr:row>0</xdr:row>
      <xdr:rowOff>45720</xdr:rowOff>
    </xdr:from>
    <xdr:to>
      <xdr:col>5</xdr:col>
      <xdr:colOff>320887</xdr:colOff>
      <xdr:row>2</xdr:row>
      <xdr:rowOff>109220</xdr:rowOff>
    </xdr:to>
    <xdr:pic>
      <xdr:nvPicPr>
        <xdr:cNvPr id="5" name="Picture 5" descr="http://www.archivogeneral.gov.co/sites/all/themes/nevia/images/transparencia33.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9257" r="20976" b="-6374"/>
        <a:stretch>
          <a:fillRect/>
        </a:stretch>
      </xdr:blipFill>
      <xdr:spPr bwMode="auto">
        <a:xfrm>
          <a:off x="5890260" y="45720"/>
          <a:ext cx="112776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111760</xdr:rowOff>
    </xdr:from>
    <xdr:to>
      <xdr:col>2</xdr:col>
      <xdr:colOff>911860</xdr:colOff>
      <xdr:row>1</xdr:row>
      <xdr:rowOff>307340</xdr:rowOff>
    </xdr:to>
    <xdr:pic>
      <xdr:nvPicPr>
        <xdr:cNvPr id="6" name="Imagen 5" descr="C:\Users\carotorres\Desktop\dnp.jp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11760"/>
          <a:ext cx="1470660" cy="525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1003300</xdr:colOff>
      <xdr:row>0</xdr:row>
      <xdr:rowOff>124612</xdr:rowOff>
    </xdr:from>
    <xdr:to>
      <xdr:col>2</xdr:col>
      <xdr:colOff>2702560</xdr:colOff>
      <xdr:row>2</xdr:row>
      <xdr:rowOff>10159</xdr:rowOff>
    </xdr:to>
    <xdr:pic>
      <xdr:nvPicPr>
        <xdr:cNvPr id="7" name="Imagen 6" descr="C:\Users\carotorres\Desktop\funcion publica.jp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t="29411" r="52258" b="20168"/>
        <a:stretch>
          <a:fillRect/>
        </a:stretch>
      </xdr:blipFill>
      <xdr:spPr bwMode="auto">
        <a:xfrm>
          <a:off x="1562100" y="124612"/>
          <a:ext cx="1699260" cy="5459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2771140</xdr:colOff>
      <xdr:row>0</xdr:row>
      <xdr:rowOff>114300</xdr:rowOff>
    </xdr:from>
    <xdr:to>
      <xdr:col>3</xdr:col>
      <xdr:colOff>358987</xdr:colOff>
      <xdr:row>1</xdr:row>
      <xdr:rowOff>294640</xdr:rowOff>
    </xdr:to>
    <xdr:pic>
      <xdr:nvPicPr>
        <xdr:cNvPr id="8" name="Imagen 7" descr="C:\Users\carotorres\Desktop\funcion publica.jp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l="50322"/>
        <a:stretch>
          <a:fillRect/>
        </a:stretch>
      </xdr:blipFill>
      <xdr:spPr bwMode="auto">
        <a:xfrm>
          <a:off x="3329940" y="114300"/>
          <a:ext cx="1363980" cy="51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584199</xdr:colOff>
      <xdr:row>0</xdr:row>
      <xdr:rowOff>12700</xdr:rowOff>
    </xdr:from>
    <xdr:to>
      <xdr:col>5</xdr:col>
      <xdr:colOff>1977570</xdr:colOff>
      <xdr:row>2</xdr:row>
      <xdr:rowOff>63500</xdr:rowOff>
    </xdr:to>
    <xdr:pic>
      <xdr:nvPicPr>
        <xdr:cNvPr id="3" name="Picture 3" descr="http://www.procuraduria.gov.co/portal/media/image/99.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72299" y="12700"/>
          <a:ext cx="1393371"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1902460</xdr:colOff>
      <xdr:row>0</xdr:row>
      <xdr:rowOff>83820</xdr:rowOff>
    </xdr:from>
    <xdr:to>
      <xdr:col>5</xdr:col>
      <xdr:colOff>3485141</xdr:colOff>
      <xdr:row>2</xdr:row>
      <xdr:rowOff>38100</xdr:rowOff>
    </xdr:to>
    <xdr:pic>
      <xdr:nvPicPr>
        <xdr:cNvPr id="4" name="Picture 5" descr="http://www.archivogeneral.gov.co/sites/all/themes/nevia/images/transparencia33.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9257" r="20976" b="-6374"/>
        <a:stretch>
          <a:fillRect/>
        </a:stretch>
      </xdr:blipFill>
      <xdr:spPr bwMode="auto">
        <a:xfrm>
          <a:off x="8290560" y="83820"/>
          <a:ext cx="1630306" cy="1046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177800</xdr:colOff>
      <xdr:row>0</xdr:row>
      <xdr:rowOff>175260</xdr:rowOff>
    </xdr:from>
    <xdr:to>
      <xdr:col>2</xdr:col>
      <xdr:colOff>1864066</xdr:colOff>
      <xdr:row>1</xdr:row>
      <xdr:rowOff>431800</xdr:rowOff>
    </xdr:to>
    <xdr:pic>
      <xdr:nvPicPr>
        <xdr:cNvPr id="5" name="Imagen 5" descr="C:\Users\carotorres\Desktop\dnp.jp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7800" y="175260"/>
          <a:ext cx="2245066" cy="802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1765299</xdr:colOff>
      <xdr:row>0</xdr:row>
      <xdr:rowOff>162712</xdr:rowOff>
    </xdr:from>
    <xdr:to>
      <xdr:col>4</xdr:col>
      <xdr:colOff>5843</xdr:colOff>
      <xdr:row>1</xdr:row>
      <xdr:rowOff>444500</xdr:rowOff>
    </xdr:to>
    <xdr:pic>
      <xdr:nvPicPr>
        <xdr:cNvPr id="6" name="Imagen 6" descr="C:\Users\carotorres\Desktop\funcion publica.jp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t="29411" r="52258" b="20168"/>
        <a:stretch>
          <a:fillRect/>
        </a:stretch>
      </xdr:blipFill>
      <xdr:spPr bwMode="auto">
        <a:xfrm>
          <a:off x="2324099" y="162712"/>
          <a:ext cx="2576801" cy="827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840740</xdr:colOff>
      <xdr:row>0</xdr:row>
      <xdr:rowOff>114300</xdr:rowOff>
    </xdr:from>
    <xdr:to>
      <xdr:col>5</xdr:col>
      <xdr:colOff>1209644</xdr:colOff>
      <xdr:row>1</xdr:row>
      <xdr:rowOff>381000</xdr:rowOff>
    </xdr:to>
    <xdr:pic>
      <xdr:nvPicPr>
        <xdr:cNvPr id="7" name="Imagen 7" descr="C:\Users\carotorres\Desktop\funcion publica.jp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l="50322"/>
        <a:stretch>
          <a:fillRect/>
        </a:stretch>
      </xdr:blipFill>
      <xdr:spPr bwMode="auto">
        <a:xfrm>
          <a:off x="4866640" y="114300"/>
          <a:ext cx="2171510" cy="81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914400</xdr:colOff>
      <xdr:row>0</xdr:row>
      <xdr:rowOff>0</xdr:rowOff>
    </xdr:from>
    <xdr:to>
      <xdr:col>4</xdr:col>
      <xdr:colOff>691342</xdr:colOff>
      <xdr:row>2</xdr:row>
      <xdr:rowOff>148936</xdr:rowOff>
    </xdr:to>
    <xdr:pic>
      <xdr:nvPicPr>
        <xdr:cNvPr id="3" name="Picture 3" descr="http://www.procuraduria.gov.co/portal/media/image/99.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0" y="0"/>
          <a:ext cx="97536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653242</xdr:colOff>
      <xdr:row>0</xdr:row>
      <xdr:rowOff>45720</xdr:rowOff>
    </xdr:from>
    <xdr:to>
      <xdr:col>5</xdr:col>
      <xdr:colOff>617220</xdr:colOff>
      <xdr:row>2</xdr:row>
      <xdr:rowOff>118456</xdr:rowOff>
    </xdr:to>
    <xdr:pic>
      <xdr:nvPicPr>
        <xdr:cNvPr id="4" name="Picture 5" descr="http://www.archivogeneral.gov.co/sites/all/themes/nevia/images/transparencia33.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9257" r="20976" b="-6374"/>
        <a:stretch>
          <a:fillRect/>
        </a:stretch>
      </xdr:blipFill>
      <xdr:spPr bwMode="auto">
        <a:xfrm>
          <a:off x="5890260" y="45720"/>
          <a:ext cx="112776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137160</xdr:rowOff>
    </xdr:from>
    <xdr:to>
      <xdr:col>2</xdr:col>
      <xdr:colOff>902624</xdr:colOff>
      <xdr:row>2</xdr:row>
      <xdr:rowOff>11776</xdr:rowOff>
    </xdr:to>
    <xdr:pic>
      <xdr:nvPicPr>
        <xdr:cNvPr id="5" name="Imagen 5" descr="C:\Users\carotorres\Desktop\dnp.jp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37160"/>
          <a:ext cx="1470660" cy="525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994064</xdr:colOff>
      <xdr:row>0</xdr:row>
      <xdr:rowOff>124612</xdr:rowOff>
    </xdr:from>
    <xdr:to>
      <xdr:col>2</xdr:col>
      <xdr:colOff>2693324</xdr:colOff>
      <xdr:row>2</xdr:row>
      <xdr:rowOff>19395</xdr:rowOff>
    </xdr:to>
    <xdr:pic>
      <xdr:nvPicPr>
        <xdr:cNvPr id="6" name="Imagen 6" descr="C:\Users\carotorres\Desktop\funcion publica.jp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t="29411" r="52258" b="20168"/>
        <a:stretch>
          <a:fillRect/>
        </a:stretch>
      </xdr:blipFill>
      <xdr:spPr bwMode="auto">
        <a:xfrm>
          <a:off x="1562100" y="124612"/>
          <a:ext cx="1699260" cy="5459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2761904</xdr:colOff>
      <xdr:row>0</xdr:row>
      <xdr:rowOff>114300</xdr:rowOff>
    </xdr:from>
    <xdr:to>
      <xdr:col>3</xdr:col>
      <xdr:colOff>655320</xdr:colOff>
      <xdr:row>1</xdr:row>
      <xdr:rowOff>299258</xdr:rowOff>
    </xdr:to>
    <xdr:pic>
      <xdr:nvPicPr>
        <xdr:cNvPr id="7" name="Imagen 7" descr="C:\Users\carotorres\Desktop\funcion publica.jp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l="50322"/>
        <a:stretch>
          <a:fillRect/>
        </a:stretch>
      </xdr:blipFill>
      <xdr:spPr bwMode="auto">
        <a:xfrm>
          <a:off x="3329940" y="114300"/>
          <a:ext cx="1363980" cy="51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920393</xdr:colOff>
      <xdr:row>0</xdr:row>
      <xdr:rowOff>0</xdr:rowOff>
    </xdr:from>
    <xdr:to>
      <xdr:col>4</xdr:col>
      <xdr:colOff>697102</xdr:colOff>
      <xdr:row>2</xdr:row>
      <xdr:rowOff>149403</xdr:rowOff>
    </xdr:to>
    <xdr:pic>
      <xdr:nvPicPr>
        <xdr:cNvPr id="8" name="Picture 3" descr="http://www.procuraduria.gov.co/portal/media/image/99.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0" y="0"/>
          <a:ext cx="97536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659002</xdr:colOff>
      <xdr:row>0</xdr:row>
      <xdr:rowOff>45720</xdr:rowOff>
    </xdr:from>
    <xdr:to>
      <xdr:col>5</xdr:col>
      <xdr:colOff>622357</xdr:colOff>
      <xdr:row>2</xdr:row>
      <xdr:rowOff>118923</xdr:rowOff>
    </xdr:to>
    <xdr:pic>
      <xdr:nvPicPr>
        <xdr:cNvPr id="9" name="Picture 5" descr="http://www.archivogeneral.gov.co/sites/all/themes/nevia/images/transparencia33.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9257" r="20976" b="-6374"/>
        <a:stretch>
          <a:fillRect/>
        </a:stretch>
      </xdr:blipFill>
      <xdr:spPr bwMode="auto">
        <a:xfrm>
          <a:off x="5890260" y="45720"/>
          <a:ext cx="112776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137160</xdr:rowOff>
    </xdr:from>
    <xdr:to>
      <xdr:col>2</xdr:col>
      <xdr:colOff>905581</xdr:colOff>
      <xdr:row>2</xdr:row>
      <xdr:rowOff>12243</xdr:rowOff>
    </xdr:to>
    <xdr:pic>
      <xdr:nvPicPr>
        <xdr:cNvPr id="10" name="Imagen 5" descr="C:\Users\carotorres\Desktop\dnp.jp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37160"/>
          <a:ext cx="1470660" cy="525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997021</xdr:colOff>
      <xdr:row>0</xdr:row>
      <xdr:rowOff>124612</xdr:rowOff>
    </xdr:from>
    <xdr:to>
      <xdr:col>2</xdr:col>
      <xdr:colOff>2696281</xdr:colOff>
      <xdr:row>2</xdr:row>
      <xdr:rowOff>19862</xdr:rowOff>
    </xdr:to>
    <xdr:pic>
      <xdr:nvPicPr>
        <xdr:cNvPr id="11" name="Imagen 6" descr="C:\Users\carotorres\Desktop\funcion publica.jp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t="29411" r="52258" b="20168"/>
        <a:stretch>
          <a:fillRect/>
        </a:stretch>
      </xdr:blipFill>
      <xdr:spPr bwMode="auto">
        <a:xfrm>
          <a:off x="1562100" y="124612"/>
          <a:ext cx="1699260" cy="5459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2764861</xdr:colOff>
      <xdr:row>0</xdr:row>
      <xdr:rowOff>114300</xdr:rowOff>
    </xdr:from>
    <xdr:to>
      <xdr:col>3</xdr:col>
      <xdr:colOff>661313</xdr:colOff>
      <xdr:row>1</xdr:row>
      <xdr:rowOff>299492</xdr:rowOff>
    </xdr:to>
    <xdr:pic>
      <xdr:nvPicPr>
        <xdr:cNvPr id="12" name="Imagen 7" descr="C:\Users\carotorres\Desktop\funcion publica.jp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l="50322"/>
        <a:stretch>
          <a:fillRect/>
        </a:stretch>
      </xdr:blipFill>
      <xdr:spPr bwMode="auto">
        <a:xfrm>
          <a:off x="3329940" y="114300"/>
          <a:ext cx="1363980" cy="51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921488</xdr:colOff>
      <xdr:row>0</xdr:row>
      <xdr:rowOff>0</xdr:rowOff>
    </xdr:from>
    <xdr:to>
      <xdr:col>4</xdr:col>
      <xdr:colOff>462561</xdr:colOff>
      <xdr:row>2</xdr:row>
      <xdr:rowOff>144426</xdr:rowOff>
    </xdr:to>
    <xdr:pic>
      <xdr:nvPicPr>
        <xdr:cNvPr id="2" name="Picture 3" descr="http://www.procuraduria.gov.co/portal/media/image/99.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45788" y="0"/>
          <a:ext cx="941248" cy="81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662586</xdr:colOff>
      <xdr:row>0</xdr:row>
      <xdr:rowOff>45720</xdr:rowOff>
    </xdr:from>
    <xdr:to>
      <xdr:col>5</xdr:col>
      <xdr:colOff>249289</xdr:colOff>
      <xdr:row>2</xdr:row>
      <xdr:rowOff>113946</xdr:rowOff>
    </xdr:to>
    <xdr:pic>
      <xdr:nvPicPr>
        <xdr:cNvPr id="3" name="Picture 5" descr="http://www.archivogeneral.gov.co/sites/all/themes/nevia/images/transparencia33.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9257" r="20976" b="-6374"/>
        <a:stretch>
          <a:fillRect/>
        </a:stretch>
      </xdr:blipFill>
      <xdr:spPr bwMode="auto">
        <a:xfrm>
          <a:off x="5748936" y="45720"/>
          <a:ext cx="1091653" cy="734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137160</xdr:rowOff>
    </xdr:from>
    <xdr:to>
      <xdr:col>2</xdr:col>
      <xdr:colOff>1732265</xdr:colOff>
      <xdr:row>2</xdr:row>
      <xdr:rowOff>7266</xdr:rowOff>
    </xdr:to>
    <xdr:pic>
      <xdr:nvPicPr>
        <xdr:cNvPr id="4" name="Imagen 5" descr="C:\Users\carotorres\Desktop\dnp.jp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37160"/>
          <a:ext cx="1456040" cy="536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995030</xdr:colOff>
      <xdr:row>0</xdr:row>
      <xdr:rowOff>124612</xdr:rowOff>
    </xdr:from>
    <xdr:to>
      <xdr:col>2</xdr:col>
      <xdr:colOff>1000745</xdr:colOff>
      <xdr:row>2</xdr:row>
      <xdr:rowOff>14885</xdr:rowOff>
    </xdr:to>
    <xdr:pic>
      <xdr:nvPicPr>
        <xdr:cNvPr id="5" name="Imagen 6" descr="C:\Users\carotorres\Desktop\funcion publica.jp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t="29411" r="52258" b="20168"/>
        <a:stretch>
          <a:fillRect/>
        </a:stretch>
      </xdr:blipFill>
      <xdr:spPr bwMode="auto">
        <a:xfrm>
          <a:off x="1547480" y="124612"/>
          <a:ext cx="1699260" cy="557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2762870</xdr:colOff>
      <xdr:row>0</xdr:row>
      <xdr:rowOff>114300</xdr:rowOff>
    </xdr:from>
    <xdr:to>
      <xdr:col>3</xdr:col>
      <xdr:colOff>52808</xdr:colOff>
      <xdr:row>1</xdr:row>
      <xdr:rowOff>297003</xdr:rowOff>
    </xdr:to>
    <xdr:pic>
      <xdr:nvPicPr>
        <xdr:cNvPr id="6" name="Imagen 7" descr="C:\Users\carotorres\Desktop\funcion publica.jp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l="50322"/>
        <a:stretch>
          <a:fillRect/>
        </a:stretch>
      </xdr:blipFill>
      <xdr:spPr bwMode="auto">
        <a:xfrm>
          <a:off x="3315320" y="114300"/>
          <a:ext cx="1271388" cy="5160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fgaa.gov.co/estadisticas-pqrs" TargetMode="External"/><Relationship Id="rId1" Type="http://schemas.openxmlformats.org/officeDocument/2006/relationships/hyperlink" Target="http://www.fuga.gov.co/sites/default/files/Informe%20de%20rendici%C3%B3n%20de%20cuentas%20FGAA%202013.pdf"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fuga.gov.co/programacion" TargetMode="External"/><Relationship Id="rId13" Type="http://schemas.openxmlformats.org/officeDocument/2006/relationships/hyperlink" Target="http://fuga.gov.co/estacion-ckweb" TargetMode="External"/><Relationship Id="rId18" Type="http://schemas.openxmlformats.org/officeDocument/2006/relationships/hyperlink" Target="http://www.fgaa.gov.co/punto-de-atenci%C3%B3n-y-defensor-del-ciudadano" TargetMode="External"/><Relationship Id="rId3" Type="http://schemas.openxmlformats.org/officeDocument/2006/relationships/hyperlink" Target="http://fgaa.gov.co/organigrama" TargetMode="External"/><Relationship Id="rId21" Type="http://schemas.openxmlformats.org/officeDocument/2006/relationships/printerSettings" Target="../printerSettings/printerSettings3.bin"/><Relationship Id="rId7" Type="http://schemas.openxmlformats.org/officeDocument/2006/relationships/hyperlink" Target="http://fuga.gov.co/revista-de-artes-visuales-errata" TargetMode="External"/><Relationship Id="rId12" Type="http://schemas.openxmlformats.org/officeDocument/2006/relationships/hyperlink" Target="http://fuga.gov.co/cabezaderaton" TargetMode="External"/><Relationship Id="rId17" Type="http://schemas.openxmlformats.org/officeDocument/2006/relationships/hyperlink" Target="http://www.fgaa.gov.co/categoria-normatividad/informacion-juridica-y-legal" TargetMode="External"/><Relationship Id="rId2" Type="http://schemas.openxmlformats.org/officeDocument/2006/relationships/hyperlink" Target="http://fgaa.gov.co/organigrama" TargetMode="External"/><Relationship Id="rId16" Type="http://schemas.openxmlformats.org/officeDocument/2006/relationships/hyperlink" Target="http://fgaa.gov.co/directorio" TargetMode="External"/><Relationship Id="rId20" Type="http://schemas.openxmlformats.org/officeDocument/2006/relationships/hyperlink" Target="http://www.fgaa.gov.co/estadisticas-pqrs" TargetMode="External"/><Relationship Id="rId1" Type="http://schemas.openxmlformats.org/officeDocument/2006/relationships/hyperlink" Target="http://fuga.gov.co/acerca-de-la-fundacion-gilberto-alzate-avendano" TargetMode="External"/><Relationship Id="rId6" Type="http://schemas.openxmlformats.org/officeDocument/2006/relationships/hyperlink" Target="http://fuga.gov.co/ejecuciones-presupuestales-2015" TargetMode="External"/><Relationship Id="rId11" Type="http://schemas.openxmlformats.org/officeDocument/2006/relationships/hyperlink" Target="http://fuga.gov.co/plataforma-bogota" TargetMode="External"/><Relationship Id="rId5" Type="http://schemas.openxmlformats.org/officeDocument/2006/relationships/hyperlink" Target="http://fuga.gov.co/categoria-normatividad/informes-de-gesti%C3%B3n" TargetMode="External"/><Relationship Id="rId15" Type="http://schemas.openxmlformats.org/officeDocument/2006/relationships/hyperlink" Target="http://fgaa.gov.co/directorio" TargetMode="External"/><Relationship Id="rId10" Type="http://schemas.openxmlformats.org/officeDocument/2006/relationships/hyperlink" Target="http://fuga.gov.co/el-parqueadero" TargetMode="External"/><Relationship Id="rId19" Type="http://schemas.openxmlformats.org/officeDocument/2006/relationships/hyperlink" Target="http://www.fgaa.gov.co/estadisticas-pqrs" TargetMode="External"/><Relationship Id="rId4" Type="http://schemas.openxmlformats.org/officeDocument/2006/relationships/hyperlink" Target="http://www.fgaa.gov.co/categoria-normatividad/informes-financieros" TargetMode="External"/><Relationship Id="rId9" Type="http://schemas.openxmlformats.org/officeDocument/2006/relationships/hyperlink" Target="http://fuga.gov.co/publicaciones" TargetMode="External"/><Relationship Id="rId14" Type="http://schemas.openxmlformats.org/officeDocument/2006/relationships/hyperlink" Target="http://fuga.gov.co/vitrina-de-arte" TargetMode="External"/><Relationship Id="rId2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fuga.gov.co/sites/default/files/SEGUIMIENTO%20PLAN%20ANTICORRUPCION%20Y%20DE%20ATENCION%20AL%20CIUDADANO%20-%2031%20DE%20AGOSTO%202015.pdf" TargetMode="External"/><Relationship Id="rId1" Type="http://schemas.openxmlformats.org/officeDocument/2006/relationships/hyperlink" Target="http://www.fuga.gov.co/sites/default/files/Seguimiento%20al%20Plan%20Anticorrupci%C3%B3n%20y%20Atenci%C3%B3n%20al%20Ciudadano%20%2831%20agosto%20de%202014%29.pdf"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hyperlink" Target="http://www.fuga.gov.co/sites/default/files/Mapa%20de%20Riesgos%20de%20Corrupci%C3%B3n%202013_0.pdf" TargetMode="External"/><Relationship Id="rId7" Type="http://schemas.openxmlformats.org/officeDocument/2006/relationships/drawing" Target="../drawings/drawing5.xml"/><Relationship Id="rId2" Type="http://schemas.openxmlformats.org/officeDocument/2006/relationships/hyperlink" Target="http://www.fuga.gov.co/sites/default/files/Mapa%20de%20Riesgos%20de%20Corrupci%C3%B3n%202013_0.pdf" TargetMode="External"/><Relationship Id="rId1" Type="http://schemas.openxmlformats.org/officeDocument/2006/relationships/hyperlink" Target="http://www.fuga.gov.co/sites/default/files/Mapa%20de%20Riesgos%20de%20Corrupci%C3%B3n%202013_0.pdf" TargetMode="External"/><Relationship Id="rId6" Type="http://schemas.openxmlformats.org/officeDocument/2006/relationships/printerSettings" Target="../printerSettings/printerSettings5.bin"/><Relationship Id="rId5" Type="http://schemas.openxmlformats.org/officeDocument/2006/relationships/hyperlink" Target="http://fuga.gov.co/sites/default/files/SEGUIMIENTO%20MAPA%20DE%20CORRUPCCION%20-%2030%20DE%20ABRIL%20DE%202015_0.pdf" TargetMode="External"/><Relationship Id="rId4" Type="http://schemas.openxmlformats.org/officeDocument/2006/relationships/hyperlink" Target="http://www.fgaa.gov.co/sites/default/files/MAPA%20DE%20RIESGOS%20CORRUPCI%C3%93N%20-%20V4.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fuga.gov.co/punto-de-atenci%C3%B3n-y-defensor-del-ciudadano%20%20+%20CARTELERAS%20INFORMATIVAS" TargetMode="External"/><Relationship Id="rId3" Type="http://schemas.openxmlformats.org/officeDocument/2006/relationships/hyperlink" Target="http://guiatramitesyservicios.bogota.gov.co/portel/libreria/php/03.06.html" TargetMode="External"/><Relationship Id="rId7" Type="http://schemas.openxmlformats.org/officeDocument/2006/relationships/hyperlink" Target="http://www.fuga.gov.co/punto-de-atenci%C3%B3n-y-defensor-del-ciudadano%20+%20CARTELERAS%20INFORMATIVAS" TargetMode="External"/><Relationship Id="rId2" Type="http://schemas.openxmlformats.org/officeDocument/2006/relationships/hyperlink" Target="http://www.fuga.gov.co/punto-de-atenci%C3%B3n-y-defensor-del-ciudadano%20+%20CARTELERAS%20INFORMATIVAS" TargetMode="External"/><Relationship Id="rId1" Type="http://schemas.openxmlformats.org/officeDocument/2006/relationships/hyperlink" Target="http://www.fgaa.gov.co/estadisticas-pqrs" TargetMode="External"/><Relationship Id="rId6" Type="http://schemas.openxmlformats.org/officeDocument/2006/relationships/hyperlink" Target="http://www.fuga.gov.co/punto-de-atenci%C3%B3n-y-defensor-del-ciudadano%20+%20CARTELERAS%20INFORMATIVAS" TargetMode="External"/><Relationship Id="rId5" Type="http://schemas.openxmlformats.org/officeDocument/2006/relationships/hyperlink" Target="http://www.suit.gov.co/inicio" TargetMode="External"/><Relationship Id="rId10" Type="http://schemas.openxmlformats.org/officeDocument/2006/relationships/drawing" Target="../drawings/drawing6.xml"/><Relationship Id="rId4" Type="http://schemas.openxmlformats.org/officeDocument/2006/relationships/hyperlink" Target="http://www.suit.gov.co/inicio" TargetMode="External"/><Relationship Id="rId9" Type="http://schemas.openxmlformats.org/officeDocument/2006/relationships/hyperlink" Target="http://www.fuga.gov.co/punto-de-atenci%C3%B3n-y-defensor-del-ciudadano%20%20+%20CARTELERAS%20INFORMATIV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M17"/>
  <sheetViews>
    <sheetView tabSelected="1" zoomScale="90" zoomScaleNormal="90" workbookViewId="0">
      <selection activeCell="E13" sqref="E13:I13"/>
    </sheetView>
  </sheetViews>
  <sheetFormatPr baseColWidth="10" defaultRowHeight="15" x14ac:dyDescent="0.25"/>
  <cols>
    <col min="1" max="13" width="11.5703125" style="55"/>
  </cols>
  <sheetData>
    <row r="2" spans="1:11" x14ac:dyDescent="0.25">
      <c r="A2" s="54" t="s">
        <v>132</v>
      </c>
      <c r="B2" s="54"/>
      <c r="C2" s="54"/>
      <c r="D2" s="54"/>
      <c r="E2" s="54"/>
      <c r="F2" s="54"/>
      <c r="G2" s="54"/>
      <c r="H2" s="54"/>
      <c r="I2" s="54"/>
      <c r="J2" s="54"/>
      <c r="K2" s="54"/>
    </row>
    <row r="3" spans="1:11" x14ac:dyDescent="0.25">
      <c r="A3" s="54"/>
      <c r="B3" s="54"/>
      <c r="C3" s="54"/>
      <c r="D3" s="54"/>
      <c r="E3" s="54"/>
      <c r="F3" s="54"/>
      <c r="G3" s="54"/>
      <c r="H3" s="54"/>
      <c r="I3" s="54"/>
      <c r="J3" s="54"/>
      <c r="K3" s="54"/>
    </row>
    <row r="4" spans="1:11" x14ac:dyDescent="0.25">
      <c r="A4" s="54"/>
      <c r="B4" s="54"/>
      <c r="C4" s="54"/>
      <c r="D4" s="54"/>
      <c r="E4" s="54"/>
      <c r="F4" s="54"/>
      <c r="G4" s="54"/>
      <c r="H4" s="54"/>
      <c r="I4" s="54"/>
      <c r="J4" s="54"/>
      <c r="K4" s="54"/>
    </row>
    <row r="5" spans="1:11" x14ac:dyDescent="0.25">
      <c r="A5" s="54"/>
      <c r="B5" s="54"/>
      <c r="C5" s="54"/>
      <c r="D5" s="54"/>
      <c r="E5" s="54"/>
      <c r="F5" s="54"/>
      <c r="G5" s="54"/>
      <c r="H5" s="54"/>
      <c r="I5" s="54"/>
      <c r="J5" s="54"/>
      <c r="K5" s="54"/>
    </row>
    <row r="6" spans="1:11" x14ac:dyDescent="0.25">
      <c r="A6" s="54"/>
      <c r="B6" s="54"/>
      <c r="C6" s="54"/>
      <c r="D6" s="54"/>
      <c r="E6" s="54"/>
      <c r="F6" s="54"/>
      <c r="G6" s="54"/>
      <c r="H6" s="54"/>
      <c r="I6" s="54"/>
      <c r="J6" s="54"/>
      <c r="K6" s="54"/>
    </row>
    <row r="7" spans="1:11" ht="33.75" customHeight="1" x14ac:dyDescent="0.25">
      <c r="B7" s="93" t="s">
        <v>139</v>
      </c>
      <c r="C7" s="93"/>
      <c r="D7" s="93"/>
      <c r="E7" s="93"/>
      <c r="F7" s="93"/>
      <c r="G7" s="93"/>
      <c r="H7" s="93"/>
      <c r="I7" s="93"/>
    </row>
    <row r="9" spans="1:11" x14ac:dyDescent="0.25">
      <c r="B9" s="55" t="s">
        <v>133</v>
      </c>
    </row>
    <row r="10" spans="1:11" ht="15.75" thickBot="1" x14ac:dyDescent="0.3"/>
    <row r="11" spans="1:11" x14ac:dyDescent="0.25">
      <c r="B11" s="94" t="s">
        <v>134</v>
      </c>
      <c r="C11" s="95"/>
      <c r="D11" s="95"/>
      <c r="E11" s="96" t="s">
        <v>135</v>
      </c>
      <c r="F11" s="96"/>
      <c r="G11" s="96"/>
      <c r="H11" s="96"/>
      <c r="I11" s="97"/>
    </row>
    <row r="12" spans="1:11" ht="119.25" customHeight="1" x14ac:dyDescent="0.25">
      <c r="B12" s="88" t="s">
        <v>137</v>
      </c>
      <c r="C12" s="89"/>
      <c r="D12" s="89"/>
      <c r="E12" s="90" t="s">
        <v>174</v>
      </c>
      <c r="F12" s="91"/>
      <c r="G12" s="91"/>
      <c r="H12" s="91"/>
      <c r="I12" s="92"/>
    </row>
    <row r="13" spans="1:11" ht="198" customHeight="1" x14ac:dyDescent="0.25">
      <c r="B13" s="88" t="s">
        <v>173</v>
      </c>
      <c r="C13" s="89"/>
      <c r="D13" s="89"/>
      <c r="E13" s="90" t="s">
        <v>176</v>
      </c>
      <c r="F13" s="91"/>
      <c r="G13" s="91"/>
      <c r="H13" s="91"/>
      <c r="I13" s="92"/>
    </row>
    <row r="14" spans="1:11" ht="136.5" customHeight="1" x14ac:dyDescent="0.25">
      <c r="B14" s="88" t="s">
        <v>136</v>
      </c>
      <c r="C14" s="89"/>
      <c r="D14" s="89"/>
      <c r="E14" s="90" t="s">
        <v>177</v>
      </c>
      <c r="F14" s="91"/>
      <c r="G14" s="91"/>
      <c r="H14" s="91"/>
      <c r="I14" s="92"/>
    </row>
    <row r="15" spans="1:11" ht="72" customHeight="1" x14ac:dyDescent="0.25">
      <c r="B15" s="88" t="s">
        <v>138</v>
      </c>
      <c r="C15" s="89"/>
      <c r="D15" s="89"/>
      <c r="E15" s="90" t="s">
        <v>178</v>
      </c>
      <c r="F15" s="91"/>
      <c r="G15" s="91"/>
      <c r="H15" s="91"/>
      <c r="I15" s="92"/>
    </row>
    <row r="16" spans="1:11" ht="192" customHeight="1" thickBot="1" x14ac:dyDescent="0.3">
      <c r="B16" s="98" t="s">
        <v>175</v>
      </c>
      <c r="C16" s="99"/>
      <c r="D16" s="99"/>
      <c r="E16" s="90" t="s">
        <v>179</v>
      </c>
      <c r="F16" s="91"/>
      <c r="G16" s="91"/>
      <c r="H16" s="91"/>
      <c r="I16" s="92"/>
    </row>
    <row r="17" ht="64.150000000000006" customHeight="1" x14ac:dyDescent="0.25"/>
  </sheetData>
  <mergeCells count="13">
    <mergeCell ref="B14:D14"/>
    <mergeCell ref="E14:I14"/>
    <mergeCell ref="B15:D15"/>
    <mergeCell ref="E15:I15"/>
    <mergeCell ref="B16:D16"/>
    <mergeCell ref="E16:I16"/>
    <mergeCell ref="B13:D13"/>
    <mergeCell ref="E13:I13"/>
    <mergeCell ref="B7:I7"/>
    <mergeCell ref="B11:D11"/>
    <mergeCell ref="E11:I11"/>
    <mergeCell ref="B12:D12"/>
    <mergeCell ref="E12:I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zoomScale="90" zoomScaleNormal="90" workbookViewId="0">
      <selection sqref="A1:F3"/>
    </sheetView>
  </sheetViews>
  <sheetFormatPr baseColWidth="10" defaultColWidth="11.42578125" defaultRowHeight="15" x14ac:dyDescent="0.25"/>
  <cols>
    <col min="1" max="2" width="4.140625" style="1" customWidth="1"/>
    <col min="3" max="3" width="55.140625" style="1" customWidth="1"/>
    <col min="4" max="4" width="17.42578125" style="4" customWidth="1"/>
    <col min="5" max="5" width="17" style="4" customWidth="1"/>
    <col min="6" max="6" width="56.7109375" style="19" customWidth="1"/>
    <col min="7" max="16384" width="11.42578125" style="1"/>
  </cols>
  <sheetData>
    <row r="1" spans="1:7" ht="26.25" customHeight="1" x14ac:dyDescent="0.25">
      <c r="A1" s="134"/>
      <c r="B1" s="135"/>
      <c r="C1" s="135"/>
      <c r="D1" s="135"/>
      <c r="E1" s="135"/>
      <c r="F1" s="136"/>
    </row>
    <row r="2" spans="1:7" ht="26.25" customHeight="1" x14ac:dyDescent="0.25">
      <c r="A2" s="137"/>
      <c r="B2" s="138"/>
      <c r="C2" s="138"/>
      <c r="D2" s="138"/>
      <c r="E2" s="138"/>
      <c r="F2" s="139"/>
    </row>
    <row r="3" spans="1:7" ht="26.25" customHeight="1" x14ac:dyDescent="0.25">
      <c r="A3" s="140"/>
      <c r="B3" s="141"/>
      <c r="C3" s="141"/>
      <c r="D3" s="141"/>
      <c r="E3" s="141"/>
      <c r="F3" s="142"/>
    </row>
    <row r="4" spans="1:7" ht="45" customHeight="1" x14ac:dyDescent="0.25">
      <c r="A4" s="143" t="s">
        <v>17</v>
      </c>
      <c r="B4" s="131"/>
      <c r="C4" s="144"/>
      <c r="D4" s="144"/>
      <c r="E4" s="144"/>
      <c r="F4" s="145"/>
    </row>
    <row r="5" spans="1:7" ht="12" customHeight="1" thickBot="1" x14ac:dyDescent="0.3">
      <c r="A5" s="126"/>
      <c r="B5" s="127"/>
      <c r="C5" s="127"/>
      <c r="D5" s="127"/>
      <c r="E5" s="127"/>
      <c r="F5" s="128"/>
    </row>
    <row r="6" spans="1:7" ht="77.25" customHeight="1" x14ac:dyDescent="0.25">
      <c r="A6" s="146" t="s">
        <v>6</v>
      </c>
      <c r="B6" s="147"/>
      <c r="C6" s="148"/>
      <c r="D6" s="148"/>
      <c r="E6" s="148"/>
      <c r="F6" s="149"/>
      <c r="G6" s="2"/>
    </row>
    <row r="7" spans="1:7" ht="12" customHeight="1" thickBot="1" x14ac:dyDescent="0.3">
      <c r="A7" s="126"/>
      <c r="B7" s="127"/>
      <c r="C7" s="127"/>
      <c r="D7" s="127"/>
      <c r="E7" s="127"/>
      <c r="F7" s="128"/>
      <c r="G7" s="2"/>
    </row>
    <row r="8" spans="1:7" ht="105.75" customHeight="1" thickBot="1" x14ac:dyDescent="0.3">
      <c r="A8" s="150" t="s">
        <v>131</v>
      </c>
      <c r="B8" s="151"/>
      <c r="C8" s="152"/>
      <c r="D8" s="152"/>
      <c r="E8" s="152"/>
      <c r="F8" s="153"/>
      <c r="G8" s="2"/>
    </row>
    <row r="9" spans="1:7" ht="12" customHeight="1" x14ac:dyDescent="0.25">
      <c r="A9" s="154"/>
      <c r="B9" s="155"/>
      <c r="C9" s="155"/>
      <c r="D9" s="155"/>
      <c r="E9" s="155"/>
      <c r="F9" s="156"/>
    </row>
    <row r="10" spans="1:7" ht="45" customHeight="1" x14ac:dyDescent="0.25">
      <c r="A10" s="129" t="s">
        <v>4</v>
      </c>
      <c r="B10" s="130"/>
      <c r="C10" s="131"/>
      <c r="D10" s="132"/>
      <c r="E10" s="133"/>
      <c r="F10" s="22"/>
    </row>
    <row r="11" spans="1:7" ht="45" customHeight="1" x14ac:dyDescent="0.25">
      <c r="A11" s="28"/>
      <c r="B11" s="28"/>
      <c r="C11" s="26" t="s">
        <v>5</v>
      </c>
      <c r="D11" s="161"/>
      <c r="E11" s="161"/>
      <c r="F11" s="161"/>
    </row>
    <row r="12" spans="1:7" ht="12" customHeight="1" thickBot="1" x14ac:dyDescent="0.3">
      <c r="A12" s="126"/>
      <c r="B12" s="127"/>
      <c r="C12" s="127"/>
      <c r="D12" s="127"/>
      <c r="E12" s="127"/>
      <c r="F12" s="128"/>
    </row>
    <row r="13" spans="1:7" ht="78.75" customHeight="1" thickBot="1" x14ac:dyDescent="0.3">
      <c r="A13" s="157" t="s">
        <v>8</v>
      </c>
      <c r="B13" s="158"/>
      <c r="C13" s="159"/>
      <c r="D13" s="159"/>
      <c r="E13" s="159"/>
      <c r="F13" s="160"/>
    </row>
    <row r="14" spans="1:7" ht="42" customHeight="1" x14ac:dyDescent="0.25">
      <c r="A14" s="162" t="s">
        <v>7</v>
      </c>
      <c r="B14" s="163"/>
      <c r="C14" s="164"/>
      <c r="D14" s="121" t="s">
        <v>16</v>
      </c>
      <c r="E14" s="121"/>
      <c r="F14" s="116" t="s">
        <v>24</v>
      </c>
    </row>
    <row r="15" spans="1:7" ht="30" customHeight="1" thickBot="1" x14ac:dyDescent="0.3">
      <c r="A15" s="106"/>
      <c r="B15" s="107"/>
      <c r="C15" s="108"/>
      <c r="D15" s="3" t="s">
        <v>9</v>
      </c>
      <c r="E15" s="3" t="s">
        <v>10</v>
      </c>
      <c r="F15" s="117"/>
    </row>
    <row r="16" spans="1:7" s="44" customFormat="1" ht="43.5" customHeight="1" x14ac:dyDescent="0.25">
      <c r="A16" s="39">
        <v>1</v>
      </c>
      <c r="B16" s="40"/>
      <c r="C16" s="41" t="s">
        <v>11</v>
      </c>
      <c r="D16" s="42">
        <v>1</v>
      </c>
      <c r="E16" s="42"/>
      <c r="F16" s="41" t="s">
        <v>180</v>
      </c>
      <c r="G16" s="43"/>
    </row>
    <row r="17" spans="1:7" s="44" customFormat="1" ht="63" x14ac:dyDescent="0.25">
      <c r="A17" s="45">
        <v>2</v>
      </c>
      <c r="B17" s="46"/>
      <c r="C17" s="41" t="s">
        <v>12</v>
      </c>
      <c r="D17" s="42">
        <v>1</v>
      </c>
      <c r="E17" s="47"/>
      <c r="F17" s="79" t="s">
        <v>181</v>
      </c>
      <c r="G17" s="43"/>
    </row>
    <row r="18" spans="1:7" ht="47.25" x14ac:dyDescent="0.25">
      <c r="A18" s="9">
        <v>3</v>
      </c>
      <c r="B18" s="30"/>
      <c r="C18" s="6" t="s">
        <v>13</v>
      </c>
      <c r="D18" s="7">
        <v>1</v>
      </c>
      <c r="E18" s="10"/>
      <c r="F18" s="79" t="s">
        <v>182</v>
      </c>
      <c r="G18" s="8"/>
    </row>
    <row r="19" spans="1:7" ht="30" x14ac:dyDescent="0.25">
      <c r="A19" s="5">
        <v>4</v>
      </c>
      <c r="B19" s="30"/>
      <c r="C19" s="6" t="s">
        <v>14</v>
      </c>
      <c r="D19" s="7"/>
      <c r="E19" s="10">
        <v>0</v>
      </c>
      <c r="F19" s="41"/>
      <c r="G19" s="8"/>
    </row>
    <row r="20" spans="1:7" ht="45" x14ac:dyDescent="0.25">
      <c r="A20" s="5">
        <v>5</v>
      </c>
      <c r="B20" s="30"/>
      <c r="C20" s="6" t="s">
        <v>18</v>
      </c>
      <c r="D20" s="10">
        <v>1</v>
      </c>
      <c r="E20" s="10"/>
      <c r="F20" s="81" t="s">
        <v>170</v>
      </c>
      <c r="G20" s="8"/>
    </row>
    <row r="21" spans="1:7" ht="30" customHeight="1" thickBot="1" x14ac:dyDescent="0.3">
      <c r="A21" s="106" t="s">
        <v>0</v>
      </c>
      <c r="B21" s="107"/>
      <c r="C21" s="108"/>
      <c r="D21" s="12">
        <f>SUM(D16:D20)</f>
        <v>4</v>
      </c>
      <c r="E21" s="12">
        <f>SUM(E16:E20)</f>
        <v>0</v>
      </c>
      <c r="F21" s="13"/>
    </row>
    <row r="22" spans="1:7" ht="12" customHeight="1" thickBot="1" x14ac:dyDescent="0.3">
      <c r="A22" s="126"/>
      <c r="B22" s="127"/>
      <c r="C22" s="127"/>
      <c r="D22" s="127"/>
      <c r="E22" s="127"/>
      <c r="F22" s="128"/>
    </row>
    <row r="23" spans="1:7" ht="87" customHeight="1" thickBot="1" x14ac:dyDescent="0.3">
      <c r="A23" s="122" t="s">
        <v>73</v>
      </c>
      <c r="B23" s="123"/>
      <c r="C23" s="124"/>
      <c r="D23" s="124"/>
      <c r="E23" s="124"/>
      <c r="F23" s="125"/>
    </row>
    <row r="24" spans="1:7" ht="40.5" customHeight="1" x14ac:dyDescent="0.25">
      <c r="A24" s="109" t="s">
        <v>15</v>
      </c>
      <c r="B24" s="110"/>
      <c r="C24" s="111"/>
      <c r="D24" s="121" t="s">
        <v>16</v>
      </c>
      <c r="E24" s="121"/>
      <c r="F24" s="116" t="s">
        <v>24</v>
      </c>
    </row>
    <row r="25" spans="1:7" ht="30" customHeight="1" thickBot="1" x14ac:dyDescent="0.3">
      <c r="A25" s="112"/>
      <c r="B25" s="113"/>
      <c r="C25" s="114"/>
      <c r="D25" s="3" t="s">
        <v>9</v>
      </c>
      <c r="E25" s="3" t="s">
        <v>10</v>
      </c>
      <c r="F25" s="117"/>
    </row>
    <row r="26" spans="1:7" ht="114.75" customHeight="1" x14ac:dyDescent="0.25">
      <c r="A26" s="5">
        <v>6</v>
      </c>
      <c r="B26" s="29"/>
      <c r="C26" s="6" t="s">
        <v>19</v>
      </c>
      <c r="D26" s="7"/>
      <c r="E26" s="7">
        <v>0</v>
      </c>
      <c r="F26" s="80" t="s">
        <v>183</v>
      </c>
    </row>
    <row r="27" spans="1:7" ht="114.75" customHeight="1" x14ac:dyDescent="0.25">
      <c r="A27" s="9">
        <v>7</v>
      </c>
      <c r="B27" s="30"/>
      <c r="C27" s="27" t="s">
        <v>20</v>
      </c>
      <c r="D27" s="10"/>
      <c r="E27" s="10">
        <v>0</v>
      </c>
      <c r="F27" s="80" t="s">
        <v>183</v>
      </c>
    </row>
    <row r="28" spans="1:7" ht="114.75" customHeight="1" x14ac:dyDescent="0.25">
      <c r="A28" s="9">
        <v>8</v>
      </c>
      <c r="B28" s="30"/>
      <c r="C28" s="27" t="s">
        <v>21</v>
      </c>
      <c r="E28" s="10">
        <v>0</v>
      </c>
      <c r="F28" s="80" t="s">
        <v>183</v>
      </c>
    </row>
    <row r="29" spans="1:7" ht="30" customHeight="1" thickBot="1" x14ac:dyDescent="0.3">
      <c r="A29" s="118" t="s">
        <v>0</v>
      </c>
      <c r="B29" s="119"/>
      <c r="C29" s="120"/>
      <c r="D29" s="15">
        <f>SUM(D26:D28)</f>
        <v>0</v>
      </c>
      <c r="E29" s="15">
        <f>SUM(E26:E28)</f>
        <v>0</v>
      </c>
      <c r="F29" s="25">
        <f>SUM(D29:E29)</f>
        <v>0</v>
      </c>
    </row>
    <row r="30" spans="1:7" ht="12.75" customHeight="1" thickBot="1" x14ac:dyDescent="0.3">
      <c r="A30" s="103"/>
      <c r="B30" s="104"/>
      <c r="C30" s="104"/>
      <c r="D30" s="104"/>
      <c r="E30" s="104"/>
      <c r="F30" s="105"/>
    </row>
    <row r="31" spans="1:7" ht="40.5" customHeight="1" x14ac:dyDescent="0.25">
      <c r="A31" s="109" t="s">
        <v>2</v>
      </c>
      <c r="B31" s="110"/>
      <c r="C31" s="111"/>
      <c r="D31" s="121" t="s">
        <v>16</v>
      </c>
      <c r="E31" s="121"/>
      <c r="F31" s="116" t="s">
        <v>24</v>
      </c>
    </row>
    <row r="32" spans="1:7" ht="44.25" customHeight="1" thickBot="1" x14ac:dyDescent="0.3">
      <c r="A32" s="112"/>
      <c r="B32" s="113"/>
      <c r="C32" s="114"/>
      <c r="D32" s="3" t="s">
        <v>9</v>
      </c>
      <c r="E32" s="3" t="s">
        <v>10</v>
      </c>
      <c r="F32" s="117"/>
    </row>
    <row r="33" spans="1:7" ht="95.25" customHeight="1" x14ac:dyDescent="0.25">
      <c r="A33" s="5">
        <v>9</v>
      </c>
      <c r="B33" s="29"/>
      <c r="C33" s="37" t="s">
        <v>22</v>
      </c>
      <c r="D33" s="7">
        <v>1</v>
      </c>
      <c r="E33" s="74"/>
      <c r="F33" s="80" t="s">
        <v>186</v>
      </c>
    </row>
    <row r="34" spans="1:7" ht="64.5" customHeight="1" x14ac:dyDescent="0.25">
      <c r="A34" s="9">
        <v>10</v>
      </c>
      <c r="B34" s="30"/>
      <c r="C34" s="38" t="s">
        <v>71</v>
      </c>
      <c r="D34" s="10">
        <v>1</v>
      </c>
      <c r="E34" s="75"/>
      <c r="F34" s="79" t="s">
        <v>182</v>
      </c>
    </row>
    <row r="35" spans="1:7" ht="82.5" customHeight="1" x14ac:dyDescent="0.25">
      <c r="A35" s="5">
        <v>11</v>
      </c>
      <c r="B35" s="30"/>
      <c r="C35" s="38" t="s">
        <v>72</v>
      </c>
      <c r="D35" s="10">
        <v>1</v>
      </c>
      <c r="E35" s="75"/>
      <c r="F35" s="80" t="s">
        <v>184</v>
      </c>
    </row>
    <row r="36" spans="1:7" ht="65.25" customHeight="1" x14ac:dyDescent="0.25">
      <c r="A36" s="9">
        <v>12</v>
      </c>
      <c r="B36" s="34"/>
      <c r="C36" s="6" t="s">
        <v>23</v>
      </c>
      <c r="D36" s="35"/>
      <c r="E36" s="73">
        <v>0</v>
      </c>
      <c r="F36" s="80" t="s">
        <v>185</v>
      </c>
    </row>
    <row r="37" spans="1:7" ht="30" customHeight="1" thickBot="1" x14ac:dyDescent="0.3">
      <c r="A37" s="118" t="s">
        <v>0</v>
      </c>
      <c r="B37" s="119"/>
      <c r="C37" s="120"/>
      <c r="D37" s="15">
        <f>SUM(D33:D35)</f>
        <v>3</v>
      </c>
      <c r="E37" s="15">
        <f>SUM(E33:E35)</f>
        <v>0</v>
      </c>
      <c r="F37" s="25">
        <f>SUM(D37:E37)</f>
        <v>3</v>
      </c>
    </row>
    <row r="38" spans="1:7" ht="12.75" customHeight="1" thickBot="1" x14ac:dyDescent="0.3">
      <c r="A38" s="103"/>
      <c r="B38" s="104"/>
      <c r="C38" s="104"/>
      <c r="D38" s="104"/>
      <c r="E38" s="104"/>
      <c r="F38" s="105"/>
    </row>
    <row r="39" spans="1:7" ht="12.75" customHeight="1" thickBot="1" x14ac:dyDescent="0.3">
      <c r="A39" s="126"/>
      <c r="B39" s="127"/>
      <c r="C39" s="127"/>
      <c r="D39" s="127"/>
      <c r="E39" s="127"/>
      <c r="F39" s="128"/>
    </row>
    <row r="40" spans="1:7" ht="51.75" customHeight="1" thickBot="1" x14ac:dyDescent="0.3">
      <c r="A40" s="122" t="s">
        <v>1</v>
      </c>
      <c r="B40" s="123"/>
      <c r="C40" s="124"/>
      <c r="D40" s="124"/>
      <c r="E40" s="124"/>
      <c r="F40" s="125"/>
    </row>
    <row r="41" spans="1:7" ht="40.5" customHeight="1" x14ac:dyDescent="0.25">
      <c r="A41" s="109" t="s">
        <v>3</v>
      </c>
      <c r="B41" s="110"/>
      <c r="C41" s="111"/>
      <c r="D41" s="115" t="s">
        <v>16</v>
      </c>
      <c r="E41" s="115"/>
      <c r="F41" s="116" t="s">
        <v>24</v>
      </c>
    </row>
    <row r="42" spans="1:7" ht="30" customHeight="1" thickBot="1" x14ac:dyDescent="0.3">
      <c r="A42" s="112"/>
      <c r="B42" s="113"/>
      <c r="C42" s="114"/>
      <c r="D42" s="3" t="s">
        <v>9</v>
      </c>
      <c r="E42" s="3" t="s">
        <v>10</v>
      </c>
      <c r="F42" s="117"/>
    </row>
    <row r="43" spans="1:7" ht="43.5" customHeight="1" x14ac:dyDescent="0.25">
      <c r="A43" s="9">
        <v>13</v>
      </c>
      <c r="B43" s="30"/>
      <c r="C43" s="38" t="s">
        <v>70</v>
      </c>
      <c r="D43" s="10"/>
      <c r="E43" s="10">
        <v>0</v>
      </c>
      <c r="F43" s="11"/>
      <c r="G43" s="8"/>
    </row>
    <row r="44" spans="1:7" ht="45" x14ac:dyDescent="0.25">
      <c r="A44" s="5">
        <v>14</v>
      </c>
      <c r="B44" s="30"/>
      <c r="C44" s="24" t="s">
        <v>25</v>
      </c>
      <c r="D44" s="10"/>
      <c r="E44" s="10">
        <v>0</v>
      </c>
      <c r="F44" s="11"/>
    </row>
    <row r="45" spans="1:7" ht="31.5" customHeight="1" x14ac:dyDescent="0.25">
      <c r="A45" s="9">
        <v>15</v>
      </c>
      <c r="B45" s="30"/>
      <c r="C45" s="24" t="s">
        <v>26</v>
      </c>
      <c r="D45" s="35"/>
      <c r="E45" s="35">
        <v>0</v>
      </c>
      <c r="F45" s="36"/>
    </row>
    <row r="46" spans="1:7" ht="30" customHeight="1" thickBot="1" x14ac:dyDescent="0.3">
      <c r="A46" s="118" t="s">
        <v>0</v>
      </c>
      <c r="B46" s="119"/>
      <c r="C46" s="120"/>
      <c r="D46" s="16">
        <f>SUM(D43:D44)</f>
        <v>0</v>
      </c>
      <c r="E46" s="16">
        <f>SUM(E43:E44)</f>
        <v>0</v>
      </c>
      <c r="F46" s="25">
        <f>SUM(D46:E46)</f>
        <v>0</v>
      </c>
    </row>
    <row r="47" spans="1:7" ht="12.75" customHeight="1" thickBot="1" x14ac:dyDescent="0.3">
      <c r="A47" s="103"/>
      <c r="B47" s="104"/>
      <c r="C47" s="104"/>
      <c r="D47" s="104"/>
      <c r="E47" s="104"/>
      <c r="F47" s="105"/>
    </row>
    <row r="48" spans="1:7" ht="12.75" customHeight="1" thickBot="1" x14ac:dyDescent="0.3">
      <c r="A48" s="103"/>
      <c r="B48" s="104"/>
      <c r="C48" s="104"/>
      <c r="D48" s="104"/>
      <c r="E48" s="104"/>
      <c r="F48" s="105"/>
    </row>
    <row r="49" spans="1:6" ht="16.5" thickBot="1" x14ac:dyDescent="0.3">
      <c r="A49" s="100"/>
      <c r="B49" s="101"/>
      <c r="C49" s="101"/>
      <c r="D49" s="101"/>
      <c r="E49" s="101"/>
      <c r="F49" s="102"/>
    </row>
  </sheetData>
  <mergeCells count="37">
    <mergeCell ref="A29:C29"/>
    <mergeCell ref="F24:F25"/>
    <mergeCell ref="A47:F47"/>
    <mergeCell ref="A23:F23"/>
    <mergeCell ref="A38:F38"/>
    <mergeCell ref="A46:C46"/>
    <mergeCell ref="A10:C10"/>
    <mergeCell ref="D10:E10"/>
    <mergeCell ref="D14:E14"/>
    <mergeCell ref="A1:F3"/>
    <mergeCell ref="A4:F4"/>
    <mergeCell ref="A6:F6"/>
    <mergeCell ref="A8:F8"/>
    <mergeCell ref="A5:F5"/>
    <mergeCell ref="A7:F7"/>
    <mergeCell ref="A9:F9"/>
    <mergeCell ref="A12:F12"/>
    <mergeCell ref="A13:F13"/>
    <mergeCell ref="D11:F11"/>
    <mergeCell ref="A14:C15"/>
    <mergeCell ref="F14:F15"/>
    <mergeCell ref="A49:F49"/>
    <mergeCell ref="A48:F48"/>
    <mergeCell ref="A21:C21"/>
    <mergeCell ref="A41:C42"/>
    <mergeCell ref="D41:E41"/>
    <mergeCell ref="F41:F42"/>
    <mergeCell ref="A37:C37"/>
    <mergeCell ref="D31:E31"/>
    <mergeCell ref="A31:C32"/>
    <mergeCell ref="F31:F32"/>
    <mergeCell ref="A30:F30"/>
    <mergeCell ref="A24:C25"/>
    <mergeCell ref="D24:E24"/>
    <mergeCell ref="A40:F40"/>
    <mergeCell ref="A22:F22"/>
    <mergeCell ref="A39:F39"/>
  </mergeCells>
  <hyperlinks>
    <hyperlink ref="F17" r:id="rId1" display="http://www.fuga.gov.co/sites/default/files/Informe%20de%20rendici%C3%B3n%20de%20cuentas%20FGAA%202013.pdf"/>
    <hyperlink ref="F20" r:id="rId2"/>
  </hyperlinks>
  <pageMargins left="0.7" right="0.7" top="0.75" bottom="0.75" header="0.3" footer="0.3"/>
  <pageSetup paperSize="9" scale="47" orientation="portrait" r:id="rId3"/>
  <rowBreaks count="3" manualBreakCount="3">
    <brk id="17" max="7" man="1"/>
    <brk id="22" max="7" man="1"/>
    <brk id="39" max="7"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88"/>
  <sheetViews>
    <sheetView zoomScale="90" zoomScaleNormal="90" workbookViewId="0">
      <selection activeCell="A6" sqref="A6:F6"/>
    </sheetView>
  </sheetViews>
  <sheetFormatPr baseColWidth="10" defaultColWidth="11.42578125" defaultRowHeight="15" x14ac:dyDescent="0.25"/>
  <cols>
    <col min="1" max="2" width="4.140625" style="1" customWidth="1"/>
    <col min="3" max="3" width="50.5703125" style="1" customWidth="1"/>
    <col min="4" max="5" width="13" style="4" customWidth="1"/>
    <col min="6" max="6" width="58.140625" style="19" customWidth="1"/>
    <col min="7" max="7" width="22.5703125" style="1" customWidth="1"/>
    <col min="8" max="16384" width="11.42578125" style="1"/>
  </cols>
  <sheetData>
    <row r="1" spans="1:7" ht="42.6" customHeight="1" x14ac:dyDescent="0.25">
      <c r="A1" s="177"/>
      <c r="B1" s="178"/>
      <c r="C1" s="179"/>
      <c r="D1" s="179"/>
      <c r="E1" s="179"/>
      <c r="F1" s="180"/>
    </row>
    <row r="2" spans="1:7" ht="42.6" customHeight="1" x14ac:dyDescent="0.25">
      <c r="A2" s="181"/>
      <c r="B2" s="182"/>
      <c r="C2" s="183"/>
      <c r="D2" s="183"/>
      <c r="E2" s="183"/>
      <c r="F2" s="184"/>
    </row>
    <row r="3" spans="1:7" ht="42.6" customHeight="1" x14ac:dyDescent="0.25">
      <c r="A3" s="181"/>
      <c r="B3" s="182"/>
      <c r="C3" s="183"/>
      <c r="D3" s="183"/>
      <c r="E3" s="183"/>
      <c r="F3" s="184"/>
    </row>
    <row r="4" spans="1:7" ht="45" customHeight="1" x14ac:dyDescent="0.25">
      <c r="A4" s="143" t="s">
        <v>27</v>
      </c>
      <c r="B4" s="131"/>
      <c r="C4" s="144"/>
      <c r="D4" s="144"/>
      <c r="E4" s="144"/>
      <c r="F4" s="145"/>
    </row>
    <row r="5" spans="1:7" ht="12" customHeight="1" thickBot="1" x14ac:dyDescent="0.3">
      <c r="A5" s="126"/>
      <c r="B5" s="127"/>
      <c r="C5" s="127"/>
      <c r="D5" s="127"/>
      <c r="E5" s="127"/>
      <c r="F5" s="128"/>
    </row>
    <row r="6" spans="1:7" ht="89.25" customHeight="1" x14ac:dyDescent="0.25">
      <c r="A6" s="146" t="s">
        <v>28</v>
      </c>
      <c r="B6" s="147"/>
      <c r="C6" s="148"/>
      <c r="D6" s="148"/>
      <c r="E6" s="148"/>
      <c r="F6" s="149"/>
      <c r="G6" s="2"/>
    </row>
    <row r="7" spans="1:7" ht="12" customHeight="1" thickBot="1" x14ac:dyDescent="0.3">
      <c r="A7" s="126"/>
      <c r="B7" s="127"/>
      <c r="C7" s="127"/>
      <c r="D7" s="127"/>
      <c r="E7" s="127"/>
      <c r="F7" s="128"/>
      <c r="G7" s="2"/>
    </row>
    <row r="8" spans="1:7" ht="115.5" customHeight="1" thickBot="1" x14ac:dyDescent="0.3">
      <c r="A8" s="185" t="s">
        <v>29</v>
      </c>
      <c r="B8" s="151"/>
      <c r="C8" s="152"/>
      <c r="D8" s="152"/>
      <c r="E8" s="152"/>
      <c r="F8" s="153"/>
      <c r="G8" s="2"/>
    </row>
    <row r="9" spans="1:7" ht="12" customHeight="1" x14ac:dyDescent="0.25">
      <c r="A9" s="154"/>
      <c r="B9" s="155"/>
      <c r="C9" s="155"/>
      <c r="D9" s="155"/>
      <c r="E9" s="155"/>
      <c r="F9" s="156"/>
    </row>
    <row r="10" spans="1:7" ht="45" customHeight="1" x14ac:dyDescent="0.25">
      <c r="A10" s="129" t="s">
        <v>4</v>
      </c>
      <c r="B10" s="130"/>
      <c r="C10" s="131"/>
      <c r="D10" s="132"/>
      <c r="E10" s="133"/>
      <c r="F10" s="22"/>
    </row>
    <row r="11" spans="1:7" ht="45" customHeight="1" x14ac:dyDescent="0.25">
      <c r="A11" s="28"/>
      <c r="B11" s="28"/>
      <c r="C11" s="31" t="s">
        <v>5</v>
      </c>
      <c r="D11" s="161"/>
      <c r="E11" s="161"/>
      <c r="F11" s="161"/>
    </row>
    <row r="12" spans="1:7" ht="12" customHeight="1" thickBot="1" x14ac:dyDescent="0.3">
      <c r="A12" s="126"/>
      <c r="B12" s="127"/>
      <c r="C12" s="127"/>
      <c r="D12" s="127"/>
      <c r="E12" s="127"/>
      <c r="F12" s="128"/>
    </row>
    <row r="13" spans="1:7" ht="78.75" customHeight="1" thickBot="1" x14ac:dyDescent="0.3">
      <c r="A13" s="157" t="s">
        <v>30</v>
      </c>
      <c r="B13" s="158"/>
      <c r="C13" s="159"/>
      <c r="D13" s="159"/>
      <c r="E13" s="159"/>
      <c r="F13" s="160"/>
    </row>
    <row r="14" spans="1:7" ht="62.25" customHeight="1" x14ac:dyDescent="0.25">
      <c r="A14" s="162" t="s">
        <v>31</v>
      </c>
      <c r="B14" s="163"/>
      <c r="C14" s="164"/>
      <c r="D14" s="121" t="s">
        <v>16</v>
      </c>
      <c r="E14" s="121"/>
      <c r="F14" s="62" t="s">
        <v>24</v>
      </c>
    </row>
    <row r="15" spans="1:7" ht="30" customHeight="1" thickBot="1" x14ac:dyDescent="0.3">
      <c r="A15" s="106"/>
      <c r="B15" s="107"/>
      <c r="C15" s="108"/>
      <c r="D15" s="3" t="s">
        <v>9</v>
      </c>
      <c r="E15" s="3" t="s">
        <v>10</v>
      </c>
      <c r="F15" s="63"/>
    </row>
    <row r="16" spans="1:7" ht="36.75" customHeight="1" x14ac:dyDescent="0.25">
      <c r="A16" s="187">
        <v>1</v>
      </c>
      <c r="B16" s="188"/>
      <c r="C16" s="186" t="s">
        <v>32</v>
      </c>
      <c r="D16" s="189">
        <v>1</v>
      </c>
      <c r="E16" s="189"/>
      <c r="F16" s="68" t="s">
        <v>153</v>
      </c>
      <c r="G16" s="8"/>
    </row>
    <row r="17" spans="1:7" ht="36.75" customHeight="1" x14ac:dyDescent="0.25">
      <c r="A17" s="168"/>
      <c r="B17" s="169"/>
      <c r="C17" s="148"/>
      <c r="D17" s="170"/>
      <c r="E17" s="170"/>
      <c r="F17" s="23" t="s">
        <v>151</v>
      </c>
      <c r="G17" s="8"/>
    </row>
    <row r="18" spans="1:7" ht="36.75" customHeight="1" x14ac:dyDescent="0.25">
      <c r="A18" s="168"/>
      <c r="B18" s="169"/>
      <c r="C18" s="148"/>
      <c r="D18" s="170"/>
      <c r="E18" s="170"/>
      <c r="F18" s="23" t="s">
        <v>168</v>
      </c>
      <c r="G18" s="8"/>
    </row>
    <row r="19" spans="1:7" ht="29.25" customHeight="1" x14ac:dyDescent="0.25">
      <c r="A19" s="168"/>
      <c r="B19" s="169"/>
      <c r="C19" s="148"/>
      <c r="D19" s="170"/>
      <c r="E19" s="170"/>
      <c r="F19" s="23" t="s">
        <v>169</v>
      </c>
      <c r="G19" s="8"/>
    </row>
    <row r="20" spans="1:7" ht="36.75" customHeight="1" x14ac:dyDescent="0.25">
      <c r="A20" s="168"/>
      <c r="B20" s="169"/>
      <c r="C20" s="148"/>
      <c r="D20" s="170"/>
      <c r="E20" s="170"/>
      <c r="F20" s="23" t="s">
        <v>157</v>
      </c>
      <c r="G20" s="8"/>
    </row>
    <row r="21" spans="1:7" ht="36.75" customHeight="1" x14ac:dyDescent="0.25">
      <c r="A21" s="168"/>
      <c r="B21" s="169"/>
      <c r="C21" s="148"/>
      <c r="D21" s="170"/>
      <c r="E21" s="170"/>
      <c r="F21" s="23" t="s">
        <v>156</v>
      </c>
      <c r="G21" s="8"/>
    </row>
    <row r="22" spans="1:7" ht="36.75" customHeight="1" x14ac:dyDescent="0.25">
      <c r="A22" s="168"/>
      <c r="B22" s="169"/>
      <c r="C22" s="148"/>
      <c r="D22" s="170"/>
      <c r="E22" s="170"/>
      <c r="F22" s="23" t="s">
        <v>155</v>
      </c>
      <c r="G22" s="8"/>
    </row>
    <row r="23" spans="1:7" ht="36.75" customHeight="1" x14ac:dyDescent="0.25">
      <c r="A23" s="168"/>
      <c r="B23" s="169"/>
      <c r="C23" s="148"/>
      <c r="D23" s="170"/>
      <c r="E23" s="170"/>
      <c r="F23" s="23" t="s">
        <v>154</v>
      </c>
      <c r="G23" s="8"/>
    </row>
    <row r="24" spans="1:7" ht="26.25" customHeight="1" x14ac:dyDescent="0.25">
      <c r="A24" s="171">
        <v>2</v>
      </c>
      <c r="B24" s="174"/>
      <c r="C24" s="174" t="s">
        <v>33</v>
      </c>
      <c r="D24" s="165">
        <v>1</v>
      </c>
      <c r="E24" s="165"/>
      <c r="F24" s="70" t="s">
        <v>165</v>
      </c>
      <c r="G24" s="8"/>
    </row>
    <row r="25" spans="1:7" ht="26.25" customHeight="1" x14ac:dyDescent="0.25">
      <c r="A25" s="172"/>
      <c r="B25" s="175"/>
      <c r="C25" s="175"/>
      <c r="D25" s="166"/>
      <c r="E25" s="166"/>
      <c r="F25" s="70" t="s">
        <v>164</v>
      </c>
      <c r="G25" s="8"/>
    </row>
    <row r="26" spans="1:7" ht="26.25" customHeight="1" x14ac:dyDescent="0.25">
      <c r="A26" s="172"/>
      <c r="B26" s="175"/>
      <c r="C26" s="175"/>
      <c r="D26" s="166"/>
      <c r="E26" s="166"/>
      <c r="F26" s="70" t="s">
        <v>163</v>
      </c>
      <c r="G26" s="8"/>
    </row>
    <row r="27" spans="1:7" ht="26.25" customHeight="1" x14ac:dyDescent="0.25">
      <c r="A27" s="172"/>
      <c r="B27" s="175"/>
      <c r="C27" s="175"/>
      <c r="D27" s="166"/>
      <c r="E27" s="166"/>
      <c r="F27" s="70" t="s">
        <v>162</v>
      </c>
      <c r="G27" s="8"/>
    </row>
    <row r="28" spans="1:7" ht="26.25" customHeight="1" x14ac:dyDescent="0.25">
      <c r="A28" s="172"/>
      <c r="B28" s="175"/>
      <c r="C28" s="175"/>
      <c r="D28" s="166"/>
      <c r="E28" s="166"/>
      <c r="F28" s="70" t="s">
        <v>161</v>
      </c>
      <c r="G28" s="8"/>
    </row>
    <row r="29" spans="1:7" ht="26.25" customHeight="1" x14ac:dyDescent="0.25">
      <c r="A29" s="172"/>
      <c r="B29" s="175"/>
      <c r="C29" s="175"/>
      <c r="D29" s="166"/>
      <c r="E29" s="166"/>
      <c r="F29" s="70" t="s">
        <v>160</v>
      </c>
      <c r="G29" s="8"/>
    </row>
    <row r="30" spans="1:7" ht="26.25" customHeight="1" x14ac:dyDescent="0.25">
      <c r="A30" s="172"/>
      <c r="B30" s="175"/>
      <c r="C30" s="175"/>
      <c r="D30" s="166"/>
      <c r="E30" s="166"/>
      <c r="F30" s="70" t="s">
        <v>159</v>
      </c>
      <c r="G30" s="8"/>
    </row>
    <row r="31" spans="1:7" ht="26.25" customHeight="1" x14ac:dyDescent="0.25">
      <c r="A31" s="172"/>
      <c r="B31" s="175"/>
      <c r="C31" s="175"/>
      <c r="D31" s="166"/>
      <c r="E31" s="166"/>
      <c r="F31" s="70" t="s">
        <v>158</v>
      </c>
      <c r="G31" s="8"/>
    </row>
    <row r="32" spans="1:7" ht="26.25" customHeight="1" x14ac:dyDescent="0.25">
      <c r="A32" s="172"/>
      <c r="B32" s="175"/>
      <c r="C32" s="175"/>
      <c r="D32" s="166"/>
      <c r="E32" s="166"/>
      <c r="F32" s="70" t="s">
        <v>170</v>
      </c>
      <c r="G32" s="8"/>
    </row>
    <row r="33" spans="1:7" ht="37.5" customHeight="1" x14ac:dyDescent="0.25">
      <c r="A33" s="173"/>
      <c r="B33" s="176"/>
      <c r="C33" s="176"/>
      <c r="D33" s="167"/>
      <c r="E33" s="167"/>
      <c r="F33" s="71" t="s">
        <v>171</v>
      </c>
      <c r="G33" s="8"/>
    </row>
    <row r="34" spans="1:7" ht="26.25" customHeight="1" x14ac:dyDescent="0.25">
      <c r="A34" s="168">
        <v>3</v>
      </c>
      <c r="B34" s="169"/>
      <c r="C34" s="169" t="s">
        <v>34</v>
      </c>
      <c r="D34" s="170">
        <v>1</v>
      </c>
      <c r="E34" s="170"/>
      <c r="F34" s="70" t="s">
        <v>152</v>
      </c>
      <c r="G34" s="8"/>
    </row>
    <row r="35" spans="1:7" ht="47.25" customHeight="1" x14ac:dyDescent="0.25">
      <c r="A35" s="168"/>
      <c r="B35" s="169"/>
      <c r="C35" s="169"/>
      <c r="D35" s="170"/>
      <c r="E35" s="170"/>
      <c r="F35" s="71" t="s">
        <v>166</v>
      </c>
      <c r="G35" s="8"/>
    </row>
    <row r="36" spans="1:7" ht="32.25" customHeight="1" x14ac:dyDescent="0.25">
      <c r="A36" s="9">
        <v>4</v>
      </c>
      <c r="B36" s="67"/>
      <c r="C36" s="38" t="s">
        <v>93</v>
      </c>
      <c r="D36" s="10"/>
      <c r="E36" s="10">
        <v>0</v>
      </c>
      <c r="F36" s="23"/>
      <c r="G36" s="8"/>
    </row>
    <row r="37" spans="1:7" ht="57.75" customHeight="1" x14ac:dyDescent="0.25">
      <c r="A37" s="9">
        <v>5</v>
      </c>
      <c r="B37" s="67"/>
      <c r="C37" s="67" t="s">
        <v>35</v>
      </c>
      <c r="D37" s="35">
        <v>1</v>
      </c>
      <c r="E37" s="35"/>
      <c r="F37" s="72" t="s">
        <v>167</v>
      </c>
      <c r="G37" s="8"/>
    </row>
    <row r="38" spans="1:7" ht="30" customHeight="1" thickBot="1" x14ac:dyDescent="0.3">
      <c r="A38" s="106" t="s">
        <v>0</v>
      </c>
      <c r="B38" s="107"/>
      <c r="C38" s="108"/>
      <c r="D38" s="12">
        <f>SUM(D16:D37)</f>
        <v>4</v>
      </c>
      <c r="E38" s="12">
        <f>SUM(E16:E37)</f>
        <v>0</v>
      </c>
      <c r="F38" s="13"/>
    </row>
    <row r="39" spans="1:7" ht="12.75" customHeight="1" thickBot="1" x14ac:dyDescent="0.3">
      <c r="A39" s="126"/>
      <c r="B39" s="127"/>
      <c r="C39" s="127"/>
      <c r="D39" s="127"/>
      <c r="E39" s="127"/>
      <c r="F39" s="128"/>
    </row>
    <row r="40" spans="1:7" ht="12" customHeight="1" thickBot="1" x14ac:dyDescent="0.3">
      <c r="A40" s="126"/>
      <c r="B40" s="127"/>
      <c r="C40" s="127"/>
      <c r="D40" s="127"/>
      <c r="E40" s="127"/>
      <c r="F40" s="128"/>
    </row>
    <row r="41" spans="1:7" ht="12" customHeight="1" thickBot="1" x14ac:dyDescent="0.3">
      <c r="A41" s="126"/>
      <c r="B41" s="127"/>
      <c r="C41" s="127"/>
      <c r="D41" s="127"/>
      <c r="E41" s="127"/>
      <c r="F41" s="128"/>
    </row>
    <row r="42" spans="1:7" ht="69" customHeight="1" thickBot="1" x14ac:dyDescent="0.3">
      <c r="A42" s="157" t="s">
        <v>36</v>
      </c>
      <c r="B42" s="158"/>
      <c r="C42" s="159"/>
      <c r="D42" s="159"/>
      <c r="E42" s="159"/>
      <c r="F42" s="160"/>
    </row>
    <row r="43" spans="1:7" ht="51" customHeight="1" x14ac:dyDescent="0.25">
      <c r="A43" s="109" t="s">
        <v>31</v>
      </c>
      <c r="B43" s="110"/>
      <c r="C43" s="111"/>
      <c r="D43" s="121" t="s">
        <v>16</v>
      </c>
      <c r="E43" s="121"/>
      <c r="F43" s="116" t="s">
        <v>24</v>
      </c>
    </row>
    <row r="44" spans="1:7" ht="30" customHeight="1" thickBot="1" x14ac:dyDescent="0.3">
      <c r="A44" s="112"/>
      <c r="B44" s="113"/>
      <c r="C44" s="114"/>
      <c r="D44" s="3" t="s">
        <v>9</v>
      </c>
      <c r="E44" s="3" t="s">
        <v>10</v>
      </c>
      <c r="F44" s="117"/>
    </row>
    <row r="45" spans="1:7" ht="45" x14ac:dyDescent="0.25">
      <c r="A45" s="5">
        <v>6</v>
      </c>
      <c r="B45" s="29"/>
      <c r="C45" s="6" t="s">
        <v>37</v>
      </c>
      <c r="D45" s="7">
        <v>1</v>
      </c>
      <c r="E45" s="7"/>
      <c r="F45" s="71" t="s">
        <v>171</v>
      </c>
    </row>
    <row r="46" spans="1:7" ht="42" customHeight="1" x14ac:dyDescent="0.25">
      <c r="A46" s="5">
        <v>7</v>
      </c>
      <c r="B46" s="30"/>
      <c r="C46" s="24" t="s">
        <v>38</v>
      </c>
      <c r="D46" s="56">
        <v>1</v>
      </c>
      <c r="E46" s="10"/>
      <c r="F46" s="71" t="s">
        <v>172</v>
      </c>
    </row>
    <row r="47" spans="1:7" ht="30" customHeight="1" thickBot="1" x14ac:dyDescent="0.3">
      <c r="A47" s="118" t="s">
        <v>0</v>
      </c>
      <c r="B47" s="119"/>
      <c r="C47" s="120"/>
      <c r="D47" s="15">
        <f>SUM(D45:D46)</f>
        <v>2</v>
      </c>
      <c r="E47" s="15">
        <f>SUM(E45:E46)</f>
        <v>0</v>
      </c>
      <c r="F47" s="25">
        <f>SUM(D47:E47)</f>
        <v>2</v>
      </c>
    </row>
    <row r="48" spans="1:7" ht="12.75" customHeight="1" thickBot="1" x14ac:dyDescent="0.3">
      <c r="A48" s="103"/>
      <c r="B48" s="104"/>
      <c r="C48" s="104"/>
      <c r="D48" s="104"/>
      <c r="E48" s="104"/>
      <c r="F48" s="105"/>
    </row>
    <row r="49" spans="1:7" ht="12.75" customHeight="1" thickBot="1" x14ac:dyDescent="0.3">
      <c r="A49" s="126"/>
      <c r="B49" s="127"/>
      <c r="C49" s="127"/>
      <c r="D49" s="127"/>
      <c r="E49" s="127"/>
      <c r="F49" s="128"/>
    </row>
    <row r="50" spans="1:7" ht="29.25" customHeight="1" thickBot="1" x14ac:dyDescent="0.3">
      <c r="A50" s="157" t="s">
        <v>39</v>
      </c>
      <c r="B50" s="158"/>
      <c r="C50" s="159"/>
      <c r="D50" s="159"/>
      <c r="E50" s="159"/>
      <c r="F50" s="160"/>
    </row>
    <row r="51" spans="1:7" ht="40.5" customHeight="1" x14ac:dyDescent="0.25">
      <c r="A51" s="109" t="s">
        <v>31</v>
      </c>
      <c r="B51" s="110"/>
      <c r="C51" s="111"/>
      <c r="D51" s="115" t="s">
        <v>16</v>
      </c>
      <c r="E51" s="115"/>
      <c r="F51" s="116" t="s">
        <v>24</v>
      </c>
    </row>
    <row r="52" spans="1:7" ht="30" customHeight="1" thickBot="1" x14ac:dyDescent="0.3">
      <c r="A52" s="112"/>
      <c r="B52" s="113"/>
      <c r="C52" s="114"/>
      <c r="D52" s="3" t="s">
        <v>9</v>
      </c>
      <c r="E52" s="3" t="s">
        <v>10</v>
      </c>
      <c r="F52" s="117"/>
    </row>
    <row r="53" spans="1:7" ht="54.75" customHeight="1" x14ac:dyDescent="0.25">
      <c r="A53" s="9">
        <v>8</v>
      </c>
      <c r="B53" s="30"/>
      <c r="C53" s="32" t="s">
        <v>40</v>
      </c>
      <c r="D53" s="10"/>
      <c r="E53" s="10">
        <v>0</v>
      </c>
      <c r="F53" s="11"/>
      <c r="G53" s="8"/>
    </row>
    <row r="54" spans="1:7" ht="30" customHeight="1" thickBot="1" x14ac:dyDescent="0.3">
      <c r="A54" s="118" t="s">
        <v>0</v>
      </c>
      <c r="B54" s="119"/>
      <c r="C54" s="120"/>
      <c r="D54" s="16">
        <f>SUM(D53:D53)</f>
        <v>0</v>
      </c>
      <c r="E54" s="16">
        <f>SUM(E53:E53)</f>
        <v>0</v>
      </c>
      <c r="F54" s="25">
        <f>SUM(D54:E54)</f>
        <v>0</v>
      </c>
    </row>
    <row r="55" spans="1:7" ht="12.75" customHeight="1" thickBot="1" x14ac:dyDescent="0.3">
      <c r="A55" s="103"/>
      <c r="B55" s="104"/>
      <c r="C55" s="104"/>
      <c r="D55" s="104"/>
      <c r="E55" s="104"/>
      <c r="F55" s="105"/>
    </row>
    <row r="56" spans="1:7" ht="53.25" customHeight="1" thickBot="1" x14ac:dyDescent="0.3">
      <c r="A56" s="157" t="s">
        <v>41</v>
      </c>
      <c r="B56" s="158"/>
      <c r="C56" s="159"/>
      <c r="D56" s="159"/>
      <c r="E56" s="159"/>
      <c r="F56" s="160"/>
    </row>
    <row r="57" spans="1:7" ht="45.75" customHeight="1" x14ac:dyDescent="0.25">
      <c r="A57" s="109" t="s">
        <v>31</v>
      </c>
      <c r="B57" s="110"/>
      <c r="C57" s="111"/>
      <c r="D57" s="121" t="s">
        <v>16</v>
      </c>
      <c r="E57" s="121"/>
      <c r="F57" s="116" t="s">
        <v>24</v>
      </c>
    </row>
    <row r="58" spans="1:7" ht="53.25" customHeight="1" thickBot="1" x14ac:dyDescent="0.3">
      <c r="A58" s="112"/>
      <c r="B58" s="113"/>
      <c r="C58" s="114"/>
      <c r="D58" s="3" t="s">
        <v>9</v>
      </c>
      <c r="E58" s="3" t="s">
        <v>10</v>
      </c>
      <c r="F58" s="117"/>
    </row>
    <row r="59" spans="1:7" ht="45" x14ac:dyDescent="0.25">
      <c r="A59" s="5">
        <v>9</v>
      </c>
      <c r="B59" s="29"/>
      <c r="C59" s="84" t="s">
        <v>94</v>
      </c>
      <c r="D59" s="7"/>
      <c r="E59" s="7">
        <v>0</v>
      </c>
      <c r="F59" s="14" t="s">
        <v>187</v>
      </c>
    </row>
    <row r="60" spans="1:7" ht="34.5" customHeight="1" x14ac:dyDescent="0.25">
      <c r="A60" s="9">
        <v>10</v>
      </c>
      <c r="B60" s="30"/>
      <c r="C60" s="84" t="s">
        <v>95</v>
      </c>
      <c r="D60" s="10"/>
      <c r="E60" s="10">
        <v>0</v>
      </c>
      <c r="F60" s="11"/>
    </row>
    <row r="61" spans="1:7" ht="49.5" customHeight="1" x14ac:dyDescent="0.25">
      <c r="A61" s="5">
        <v>11</v>
      </c>
      <c r="B61" s="34"/>
      <c r="C61" s="85" t="s">
        <v>42</v>
      </c>
      <c r="E61" s="35">
        <v>0</v>
      </c>
      <c r="F61" s="36"/>
    </row>
    <row r="62" spans="1:7" ht="30" customHeight="1" thickBot="1" x14ac:dyDescent="0.3">
      <c r="A62" s="118" t="s">
        <v>0</v>
      </c>
      <c r="B62" s="119"/>
      <c r="C62" s="120"/>
      <c r="D62" s="15">
        <f>SUM(D59:D60)</f>
        <v>0</v>
      </c>
      <c r="E62" s="15">
        <f>SUM(E59:E60)</f>
        <v>0</v>
      </c>
      <c r="F62" s="25">
        <f>SUM(D62:E62)</f>
        <v>0</v>
      </c>
    </row>
    <row r="63" spans="1:7" ht="24" thickBot="1" x14ac:dyDescent="0.3">
      <c r="A63" s="157" t="s">
        <v>67</v>
      </c>
      <c r="B63" s="158"/>
      <c r="C63" s="159"/>
      <c r="D63" s="159"/>
      <c r="E63" s="159"/>
      <c r="F63" s="160"/>
    </row>
    <row r="64" spans="1:7" ht="23.25" x14ac:dyDescent="0.25">
      <c r="A64" s="109" t="s">
        <v>31</v>
      </c>
      <c r="B64" s="110"/>
      <c r="C64" s="111"/>
      <c r="D64" s="121" t="s">
        <v>16</v>
      </c>
      <c r="E64" s="121"/>
      <c r="F64" s="116" t="s">
        <v>24</v>
      </c>
    </row>
    <row r="65" spans="1:6" ht="15.75" thickBot="1" x14ac:dyDescent="0.3">
      <c r="A65" s="112"/>
      <c r="B65" s="113"/>
      <c r="C65" s="114"/>
      <c r="D65" s="3" t="s">
        <v>9</v>
      </c>
      <c r="E65" s="3" t="s">
        <v>10</v>
      </c>
      <c r="F65" s="117"/>
    </row>
    <row r="66" spans="1:6" ht="44.25" customHeight="1" x14ac:dyDescent="0.25">
      <c r="A66" s="9">
        <v>12</v>
      </c>
      <c r="B66" s="30"/>
      <c r="C66" s="41" t="s">
        <v>43</v>
      </c>
      <c r="D66" s="10"/>
      <c r="E66" s="10">
        <v>0</v>
      </c>
      <c r="F66" s="11"/>
    </row>
    <row r="67" spans="1:6" ht="44.25" customHeight="1" x14ac:dyDescent="0.25">
      <c r="A67" s="9">
        <v>13</v>
      </c>
      <c r="B67" s="34"/>
      <c r="C67" s="41" t="s">
        <v>44</v>
      </c>
      <c r="D67" s="33"/>
      <c r="E67" s="35">
        <v>0</v>
      </c>
      <c r="F67" s="36"/>
    </row>
    <row r="68" spans="1:6" ht="66" customHeight="1" x14ac:dyDescent="0.25">
      <c r="A68" s="5">
        <v>14</v>
      </c>
      <c r="B68" s="34"/>
      <c r="C68" s="53" t="s">
        <v>45</v>
      </c>
      <c r="D68" s="33"/>
      <c r="E68" s="35">
        <v>0</v>
      </c>
      <c r="F68" s="36"/>
    </row>
    <row r="69" spans="1:6" ht="24" thickBot="1" x14ac:dyDescent="0.3">
      <c r="A69" s="118" t="s">
        <v>0</v>
      </c>
      <c r="B69" s="119"/>
      <c r="C69" s="120"/>
      <c r="D69" s="15">
        <f>SUM(D66:D66)</f>
        <v>0</v>
      </c>
      <c r="E69" s="15">
        <f>SUM(E66:E66)</f>
        <v>0</v>
      </c>
      <c r="F69" s="25">
        <f>SUM(D69:E69)</f>
        <v>0</v>
      </c>
    </row>
    <row r="70" spans="1:6" ht="16.5" thickBot="1" x14ac:dyDescent="0.3">
      <c r="A70" s="103"/>
      <c r="B70" s="104"/>
      <c r="C70" s="104"/>
      <c r="D70" s="104"/>
      <c r="E70" s="104"/>
      <c r="F70" s="105"/>
    </row>
    <row r="71" spans="1:6" ht="16.5" thickBot="1" x14ac:dyDescent="0.3">
      <c r="A71" s="103"/>
      <c r="B71" s="104"/>
      <c r="C71" s="104"/>
      <c r="D71" s="104"/>
      <c r="E71" s="104"/>
      <c r="F71" s="105"/>
    </row>
    <row r="72" spans="1:6" ht="45.75" customHeight="1" thickBot="1" x14ac:dyDescent="0.3">
      <c r="A72" s="157" t="s">
        <v>68</v>
      </c>
      <c r="B72" s="158"/>
      <c r="C72" s="159"/>
      <c r="D72" s="159"/>
      <c r="E72" s="159"/>
      <c r="F72" s="160"/>
    </row>
    <row r="73" spans="1:6" ht="23.25" x14ac:dyDescent="0.25">
      <c r="A73" s="109" t="s">
        <v>31</v>
      </c>
      <c r="B73" s="110"/>
      <c r="C73" s="111"/>
      <c r="D73" s="121" t="s">
        <v>16</v>
      </c>
      <c r="E73" s="121"/>
      <c r="F73" s="116" t="s">
        <v>24</v>
      </c>
    </row>
    <row r="74" spans="1:6" ht="15.75" thickBot="1" x14ac:dyDescent="0.3">
      <c r="A74" s="112"/>
      <c r="B74" s="113"/>
      <c r="C74" s="114"/>
      <c r="D74" s="3" t="s">
        <v>9</v>
      </c>
      <c r="E74" s="3" t="s">
        <v>10</v>
      </c>
      <c r="F74" s="117"/>
    </row>
    <row r="75" spans="1:6" ht="48.75" customHeight="1" x14ac:dyDescent="0.25">
      <c r="A75" s="5">
        <v>15</v>
      </c>
      <c r="B75" s="29"/>
      <c r="C75" s="6" t="s">
        <v>46</v>
      </c>
      <c r="D75" s="7"/>
      <c r="E75" s="7">
        <v>0</v>
      </c>
      <c r="F75" s="14"/>
    </row>
    <row r="76" spans="1:6" ht="49.5" customHeight="1" x14ac:dyDescent="0.25">
      <c r="A76" s="9">
        <v>16</v>
      </c>
      <c r="B76" s="30"/>
      <c r="C76" s="6" t="s">
        <v>47</v>
      </c>
      <c r="D76" s="10"/>
      <c r="E76" s="10">
        <v>0</v>
      </c>
      <c r="F76" s="11"/>
    </row>
    <row r="77" spans="1:6" ht="56.25" customHeight="1" x14ac:dyDescent="0.25">
      <c r="A77" s="9">
        <v>17</v>
      </c>
      <c r="B77" s="30"/>
      <c r="C77" s="6" t="s">
        <v>48</v>
      </c>
      <c r="E77" s="10">
        <v>0</v>
      </c>
      <c r="F77" s="11"/>
    </row>
    <row r="78" spans="1:6" ht="24" thickBot="1" x14ac:dyDescent="0.3">
      <c r="A78" s="118" t="s">
        <v>0</v>
      </c>
      <c r="B78" s="119"/>
      <c r="C78" s="120"/>
      <c r="D78" s="15">
        <f>SUM(D75:D77)</f>
        <v>0</v>
      </c>
      <c r="E78" s="15">
        <f>SUM(E75:E77)</f>
        <v>0</v>
      </c>
      <c r="F78" s="25">
        <f>SUM(D78:E78)</f>
        <v>0</v>
      </c>
    </row>
    <row r="79" spans="1:6" ht="16.5" thickBot="1" x14ac:dyDescent="0.3">
      <c r="A79" s="103"/>
      <c r="B79" s="104"/>
      <c r="C79" s="104"/>
      <c r="D79" s="104"/>
      <c r="E79" s="104"/>
      <c r="F79" s="105"/>
    </row>
    <row r="80" spans="1:6" ht="16.5" thickBot="1" x14ac:dyDescent="0.3">
      <c r="A80" s="103"/>
      <c r="B80" s="104"/>
      <c r="C80" s="104"/>
      <c r="D80" s="104"/>
      <c r="E80" s="104"/>
      <c r="F80" s="105"/>
    </row>
    <row r="81" spans="1:6" ht="24" thickBot="1" x14ac:dyDescent="0.3">
      <c r="A81" s="157" t="s">
        <v>69</v>
      </c>
      <c r="B81" s="158"/>
      <c r="C81" s="159"/>
      <c r="D81" s="159"/>
      <c r="E81" s="159"/>
      <c r="F81" s="160"/>
    </row>
    <row r="82" spans="1:6" ht="23.25" x14ac:dyDescent="0.25">
      <c r="A82" s="109" t="s">
        <v>31</v>
      </c>
      <c r="B82" s="110"/>
      <c r="C82" s="111"/>
      <c r="D82" s="121" t="s">
        <v>16</v>
      </c>
      <c r="E82" s="121"/>
      <c r="F82" s="116" t="s">
        <v>24</v>
      </c>
    </row>
    <row r="83" spans="1:6" ht="15.75" thickBot="1" x14ac:dyDescent="0.3">
      <c r="A83" s="112"/>
      <c r="B83" s="113"/>
      <c r="C83" s="114"/>
      <c r="D83" s="3" t="s">
        <v>9</v>
      </c>
      <c r="E83" s="3" t="s">
        <v>10</v>
      </c>
      <c r="F83" s="117"/>
    </row>
    <row r="84" spans="1:6" ht="60" x14ac:dyDescent="0.25">
      <c r="A84" s="5">
        <v>18</v>
      </c>
      <c r="B84" s="29"/>
      <c r="C84" s="6" t="s">
        <v>49</v>
      </c>
      <c r="D84" s="7">
        <v>1</v>
      </c>
      <c r="E84" s="7"/>
      <c r="F84" s="70" t="s">
        <v>170</v>
      </c>
    </row>
    <row r="85" spans="1:6" s="44" customFormat="1" ht="65.25" customHeight="1" x14ac:dyDescent="0.25">
      <c r="A85" s="45">
        <v>19</v>
      </c>
      <c r="B85" s="46"/>
      <c r="C85" s="41" t="s">
        <v>50</v>
      </c>
      <c r="D85" s="47">
        <v>1</v>
      </c>
      <c r="E85" s="47"/>
      <c r="F85" s="71" t="s">
        <v>171</v>
      </c>
    </row>
    <row r="86" spans="1:6" ht="59.25" customHeight="1" x14ac:dyDescent="0.25">
      <c r="A86" s="9">
        <v>20</v>
      </c>
      <c r="B86" s="30"/>
      <c r="C86" s="6" t="s">
        <v>51</v>
      </c>
      <c r="D86" s="47">
        <v>1</v>
      </c>
      <c r="E86" s="10"/>
      <c r="F86" s="70" t="s">
        <v>170</v>
      </c>
    </row>
    <row r="87" spans="1:6" ht="24" thickBot="1" x14ac:dyDescent="0.3">
      <c r="A87" s="118" t="s">
        <v>0</v>
      </c>
      <c r="B87" s="119"/>
      <c r="C87" s="120"/>
      <c r="D87" s="15">
        <f>SUM(D84:D86)</f>
        <v>3</v>
      </c>
      <c r="E87" s="15">
        <f>SUM(E84:E86)</f>
        <v>0</v>
      </c>
      <c r="F87" s="25">
        <f>SUM(D87:E87)</f>
        <v>3</v>
      </c>
    </row>
    <row r="88" spans="1:6" ht="16.5" thickBot="1" x14ac:dyDescent="0.3">
      <c r="A88" s="103"/>
      <c r="B88" s="104"/>
      <c r="C88" s="104"/>
      <c r="D88" s="104"/>
      <c r="E88" s="104"/>
      <c r="F88" s="105"/>
    </row>
  </sheetData>
  <mergeCells count="71">
    <mergeCell ref="A87:C87"/>
    <mergeCell ref="A88:F88"/>
    <mergeCell ref="A78:C78"/>
    <mergeCell ref="A79:F79"/>
    <mergeCell ref="A80:F80"/>
    <mergeCell ref="A81:F81"/>
    <mergeCell ref="A82:C83"/>
    <mergeCell ref="D82:E82"/>
    <mergeCell ref="F82:F83"/>
    <mergeCell ref="A69:C69"/>
    <mergeCell ref="A70:F70"/>
    <mergeCell ref="A71:F71"/>
    <mergeCell ref="A72:F72"/>
    <mergeCell ref="A73:C74"/>
    <mergeCell ref="D73:E73"/>
    <mergeCell ref="F73:F74"/>
    <mergeCell ref="A62:C62"/>
    <mergeCell ref="A63:F63"/>
    <mergeCell ref="A64:C65"/>
    <mergeCell ref="D64:E64"/>
    <mergeCell ref="F64:F65"/>
    <mergeCell ref="A54:C54"/>
    <mergeCell ref="A55:F55"/>
    <mergeCell ref="A56:F56"/>
    <mergeCell ref="A57:C58"/>
    <mergeCell ref="D57:E57"/>
    <mergeCell ref="F57:F58"/>
    <mergeCell ref="A48:F48"/>
    <mergeCell ref="A49:F49"/>
    <mergeCell ref="A50:F50"/>
    <mergeCell ref="A51:C52"/>
    <mergeCell ref="D51:E51"/>
    <mergeCell ref="F51:F52"/>
    <mergeCell ref="A47:C47"/>
    <mergeCell ref="A14:C15"/>
    <mergeCell ref="D14:E14"/>
    <mergeCell ref="A38:C38"/>
    <mergeCell ref="A39:F39"/>
    <mergeCell ref="A40:F40"/>
    <mergeCell ref="A41:F41"/>
    <mergeCell ref="A42:F42"/>
    <mergeCell ref="A43:C44"/>
    <mergeCell ref="D43:E43"/>
    <mergeCell ref="F43:F44"/>
    <mergeCell ref="C16:C23"/>
    <mergeCell ref="A16:A23"/>
    <mergeCell ref="B16:B23"/>
    <mergeCell ref="D16:D23"/>
    <mergeCell ref="E16:E23"/>
    <mergeCell ref="A13:F13"/>
    <mergeCell ref="A1:F3"/>
    <mergeCell ref="A4:F4"/>
    <mergeCell ref="A5:F5"/>
    <mergeCell ref="A6:F6"/>
    <mergeCell ref="A7:F7"/>
    <mergeCell ref="A8:F8"/>
    <mergeCell ref="A9:F9"/>
    <mergeCell ref="A10:C10"/>
    <mergeCell ref="D10:E10"/>
    <mergeCell ref="D11:F11"/>
    <mergeCell ref="A12:F12"/>
    <mergeCell ref="E24:E33"/>
    <mergeCell ref="A34:A35"/>
    <mergeCell ref="B34:B35"/>
    <mergeCell ref="C34:C35"/>
    <mergeCell ref="D34:D35"/>
    <mergeCell ref="E34:E35"/>
    <mergeCell ref="A24:A33"/>
    <mergeCell ref="C24:C33"/>
    <mergeCell ref="B24:B33"/>
    <mergeCell ref="D24:D33"/>
  </mergeCells>
  <hyperlinks>
    <hyperlink ref="F16" r:id="rId1"/>
    <hyperlink ref="F17" r:id="rId2"/>
    <hyperlink ref="F23" r:id="rId3" display="http://fgaa.gov.co/organigrama"/>
    <hyperlink ref="F22" r:id="rId4"/>
    <hyperlink ref="F21" r:id="rId5"/>
    <hyperlink ref="F20" r:id="rId6"/>
    <hyperlink ref="F31" r:id="rId7"/>
    <hyperlink ref="F24" r:id="rId8"/>
    <hyperlink ref="F25" r:id="rId9"/>
    <hyperlink ref="F26" r:id="rId10"/>
    <hyperlink ref="F27" r:id="rId11"/>
    <hyperlink ref="F28" r:id="rId12"/>
    <hyperlink ref="F29" r:id="rId13"/>
    <hyperlink ref="F30" r:id="rId14"/>
    <hyperlink ref="F35" r:id="rId15" display="http://fgaa.gov.co/directorio"/>
    <hyperlink ref="F34" r:id="rId16"/>
    <hyperlink ref="F37" r:id="rId17"/>
    <hyperlink ref="F45" r:id="rId18"/>
    <hyperlink ref="F84" r:id="rId19"/>
    <hyperlink ref="F86" r:id="rId20"/>
  </hyperlinks>
  <pageMargins left="0.7" right="0.7" top="0.75" bottom="0.75" header="0.3" footer="0.3"/>
  <pageSetup orientation="portrait" r:id="rId21"/>
  <drawing r:id="rId2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44"/>
  <sheetViews>
    <sheetView zoomScale="90" zoomScaleNormal="90" workbookViewId="0">
      <selection sqref="A1:F3"/>
    </sheetView>
  </sheetViews>
  <sheetFormatPr baseColWidth="10" defaultColWidth="11.42578125" defaultRowHeight="15" x14ac:dyDescent="0.25"/>
  <cols>
    <col min="1" max="2" width="4.140625" style="1" customWidth="1"/>
    <col min="3" max="3" width="50.5703125" style="1" customWidth="1"/>
    <col min="4" max="4" width="17.42578125" style="4" customWidth="1"/>
    <col min="5" max="5" width="17" style="4" customWidth="1"/>
    <col min="6" max="6" width="57.5703125" style="19" customWidth="1"/>
    <col min="7" max="16384" width="11.42578125" style="1"/>
  </cols>
  <sheetData>
    <row r="1" spans="1:7" ht="26.25" customHeight="1" x14ac:dyDescent="0.25">
      <c r="A1" s="177"/>
      <c r="B1" s="178"/>
      <c r="C1" s="179"/>
      <c r="D1" s="179"/>
      <c r="E1" s="179"/>
      <c r="F1" s="180"/>
    </row>
    <row r="2" spans="1:7" ht="26.25" customHeight="1" x14ac:dyDescent="0.25">
      <c r="A2" s="181"/>
      <c r="B2" s="182"/>
      <c r="C2" s="183"/>
      <c r="D2" s="183"/>
      <c r="E2" s="183"/>
      <c r="F2" s="184"/>
    </row>
    <row r="3" spans="1:7" ht="26.25" customHeight="1" x14ac:dyDescent="0.25">
      <c r="A3" s="181"/>
      <c r="B3" s="182"/>
      <c r="C3" s="183"/>
      <c r="D3" s="183"/>
      <c r="E3" s="183"/>
      <c r="F3" s="184"/>
    </row>
    <row r="4" spans="1:7" ht="45" customHeight="1" x14ac:dyDescent="0.25">
      <c r="A4" s="143" t="s">
        <v>52</v>
      </c>
      <c r="B4" s="131"/>
      <c r="C4" s="144"/>
      <c r="D4" s="144"/>
      <c r="E4" s="144"/>
      <c r="F4" s="145"/>
    </row>
    <row r="5" spans="1:7" ht="12" customHeight="1" thickBot="1" x14ac:dyDescent="0.3">
      <c r="A5" s="126"/>
      <c r="B5" s="127"/>
      <c r="C5" s="127"/>
      <c r="D5" s="127"/>
      <c r="E5" s="127"/>
      <c r="F5" s="128"/>
    </row>
    <row r="6" spans="1:7" ht="77.25" customHeight="1" x14ac:dyDescent="0.25">
      <c r="A6" s="190" t="s">
        <v>53</v>
      </c>
      <c r="B6" s="191"/>
      <c r="C6" s="191"/>
      <c r="D6" s="191"/>
      <c r="E6" s="191"/>
      <c r="F6" s="192"/>
      <c r="G6" s="2"/>
    </row>
    <row r="7" spans="1:7" ht="12" customHeight="1" thickBot="1" x14ac:dyDescent="0.3">
      <c r="A7" s="126"/>
      <c r="B7" s="127"/>
      <c r="C7" s="127"/>
      <c r="D7" s="127"/>
      <c r="E7" s="127"/>
      <c r="F7" s="128"/>
      <c r="G7" s="2"/>
    </row>
    <row r="8" spans="1:7" ht="129" customHeight="1" thickBot="1" x14ac:dyDescent="0.3">
      <c r="A8" s="150" t="s">
        <v>54</v>
      </c>
      <c r="B8" s="151"/>
      <c r="C8" s="152"/>
      <c r="D8" s="152"/>
      <c r="E8" s="152"/>
      <c r="F8" s="153"/>
      <c r="G8" s="2"/>
    </row>
    <row r="9" spans="1:7" ht="14.25" customHeight="1" x14ac:dyDescent="0.25">
      <c r="A9" s="154"/>
      <c r="B9" s="155"/>
      <c r="C9" s="155"/>
      <c r="D9" s="155"/>
      <c r="E9" s="155"/>
      <c r="F9" s="156"/>
    </row>
    <row r="10" spans="1:7" ht="45" customHeight="1" x14ac:dyDescent="0.25">
      <c r="A10" s="129" t="s">
        <v>4</v>
      </c>
      <c r="B10" s="130"/>
      <c r="C10" s="131"/>
      <c r="D10" s="132"/>
      <c r="E10" s="133"/>
      <c r="F10" s="22"/>
    </row>
    <row r="11" spans="1:7" ht="45" customHeight="1" x14ac:dyDescent="0.25">
      <c r="A11" s="28"/>
      <c r="B11" s="28"/>
      <c r="C11" s="31" t="s">
        <v>5</v>
      </c>
      <c r="D11" s="161"/>
      <c r="E11" s="161"/>
      <c r="F11" s="161"/>
    </row>
    <row r="12" spans="1:7" ht="12" customHeight="1" thickBot="1" x14ac:dyDescent="0.3">
      <c r="A12" s="126"/>
      <c r="B12" s="127"/>
      <c r="C12" s="127"/>
      <c r="D12" s="127"/>
      <c r="E12" s="127"/>
      <c r="F12" s="128"/>
    </row>
    <row r="13" spans="1:7" ht="90.75" customHeight="1" thickBot="1" x14ac:dyDescent="0.3">
      <c r="A13" s="157" t="s">
        <v>81</v>
      </c>
      <c r="B13" s="158"/>
      <c r="C13" s="159"/>
      <c r="D13" s="159"/>
      <c r="E13" s="159"/>
      <c r="F13" s="160"/>
    </row>
    <row r="14" spans="1:7" ht="46.5" customHeight="1" x14ac:dyDescent="0.25">
      <c r="A14" s="162" t="s">
        <v>84</v>
      </c>
      <c r="B14" s="163"/>
      <c r="C14" s="164"/>
      <c r="D14" s="121" t="s">
        <v>16</v>
      </c>
      <c r="E14" s="121"/>
      <c r="F14" s="116" t="s">
        <v>24</v>
      </c>
    </row>
    <row r="15" spans="1:7" ht="30" customHeight="1" thickBot="1" x14ac:dyDescent="0.3">
      <c r="A15" s="106"/>
      <c r="B15" s="107"/>
      <c r="C15" s="108"/>
      <c r="D15" s="3" t="s">
        <v>9</v>
      </c>
      <c r="E15" s="3" t="s">
        <v>10</v>
      </c>
      <c r="F15" s="117"/>
    </row>
    <row r="16" spans="1:7" ht="68.25" customHeight="1" x14ac:dyDescent="0.25">
      <c r="A16" s="9">
        <v>1</v>
      </c>
      <c r="B16" s="30"/>
      <c r="C16" s="37" t="s">
        <v>83</v>
      </c>
      <c r="D16" s="7">
        <v>1</v>
      </c>
      <c r="E16" s="10"/>
      <c r="F16" s="57" t="s">
        <v>140</v>
      </c>
      <c r="G16" s="8"/>
    </row>
    <row r="17" spans="1:7" ht="57.75" customHeight="1" x14ac:dyDescent="0.25">
      <c r="A17" s="5">
        <v>2</v>
      </c>
      <c r="B17" s="30"/>
      <c r="C17" s="6" t="s">
        <v>55</v>
      </c>
      <c r="D17" s="10">
        <v>1</v>
      </c>
      <c r="E17" s="10"/>
      <c r="F17" s="57" t="s">
        <v>140</v>
      </c>
      <c r="G17" s="8"/>
    </row>
    <row r="18" spans="1:7" ht="57.75" customHeight="1" x14ac:dyDescent="0.25">
      <c r="A18" s="9">
        <v>3</v>
      </c>
      <c r="B18" s="30"/>
      <c r="C18" s="6" t="s">
        <v>56</v>
      </c>
      <c r="D18" s="10">
        <v>1</v>
      </c>
      <c r="E18" s="10"/>
      <c r="F18" s="57" t="s">
        <v>140</v>
      </c>
      <c r="G18" s="8"/>
    </row>
    <row r="19" spans="1:7" ht="61.5" customHeight="1" x14ac:dyDescent="0.25">
      <c r="A19" s="5">
        <v>4</v>
      </c>
      <c r="B19" s="30"/>
      <c r="C19" s="37" t="s">
        <v>82</v>
      </c>
      <c r="D19" s="10">
        <v>1</v>
      </c>
      <c r="E19" s="10"/>
      <c r="F19" s="57" t="s">
        <v>140</v>
      </c>
      <c r="G19" s="8"/>
    </row>
    <row r="20" spans="1:7" ht="68.25" customHeight="1" x14ac:dyDescent="0.25">
      <c r="A20" s="9">
        <v>5</v>
      </c>
      <c r="B20" s="30"/>
      <c r="C20" s="6" t="s">
        <v>57</v>
      </c>
      <c r="D20" s="10">
        <v>1</v>
      </c>
      <c r="E20" s="10"/>
      <c r="F20" s="57" t="s">
        <v>140</v>
      </c>
      <c r="G20" s="8"/>
    </row>
    <row r="21" spans="1:7" ht="41.25" customHeight="1" thickBot="1" x14ac:dyDescent="0.3">
      <c r="A21" s="118" t="s">
        <v>0</v>
      </c>
      <c r="B21" s="119"/>
      <c r="C21" s="120"/>
      <c r="D21" s="15">
        <f>SUM(D17:D20)</f>
        <v>4</v>
      </c>
      <c r="E21" s="15">
        <f>SUM(E17:E20)</f>
        <v>0</v>
      </c>
      <c r="F21" s="25">
        <f>SUM(D21:E21)</f>
        <v>4</v>
      </c>
    </row>
    <row r="22" spans="1:7" ht="4.5" customHeight="1" thickBot="1" x14ac:dyDescent="0.3">
      <c r="A22" s="103"/>
      <c r="B22" s="104"/>
      <c r="C22" s="104"/>
      <c r="D22" s="104"/>
      <c r="E22" s="104"/>
      <c r="F22" s="105"/>
    </row>
    <row r="23" spans="1:7" ht="29.25" customHeight="1" thickBot="1" x14ac:dyDescent="0.3">
      <c r="A23" s="193" t="s">
        <v>58</v>
      </c>
      <c r="B23" s="194"/>
      <c r="C23" s="195"/>
      <c r="D23" s="20">
        <f>+D21</f>
        <v>4</v>
      </c>
      <c r="E23" s="20">
        <f>+E21</f>
        <v>0</v>
      </c>
      <c r="F23" s="21"/>
    </row>
    <row r="24" spans="1:7" ht="6.75" customHeight="1" thickBot="1" x14ac:dyDescent="0.3">
      <c r="A24" s="126"/>
      <c r="B24" s="127"/>
      <c r="C24" s="127"/>
      <c r="D24" s="127"/>
      <c r="E24" s="127"/>
      <c r="F24" s="128"/>
    </row>
    <row r="25" spans="1:7" ht="51.75" customHeight="1" thickBot="1" x14ac:dyDescent="0.3">
      <c r="A25" s="196" t="s">
        <v>59</v>
      </c>
      <c r="B25" s="197"/>
      <c r="C25" s="198"/>
      <c r="D25" s="198"/>
      <c r="E25" s="198"/>
      <c r="F25" s="199"/>
    </row>
    <row r="26" spans="1:7" ht="40.5" customHeight="1" x14ac:dyDescent="0.25">
      <c r="A26" s="109" t="s">
        <v>85</v>
      </c>
      <c r="B26" s="110"/>
      <c r="C26" s="111"/>
      <c r="D26" s="115" t="s">
        <v>16</v>
      </c>
      <c r="E26" s="115"/>
      <c r="F26" s="116" t="s">
        <v>24</v>
      </c>
    </row>
    <row r="27" spans="1:7" ht="30" customHeight="1" thickBot="1" x14ac:dyDescent="0.3">
      <c r="A27" s="112"/>
      <c r="B27" s="113"/>
      <c r="C27" s="114"/>
      <c r="D27" s="3" t="s">
        <v>9</v>
      </c>
      <c r="E27" s="3" t="s">
        <v>10</v>
      </c>
      <c r="F27" s="117"/>
    </row>
    <row r="28" spans="1:7" ht="54.75" customHeight="1" x14ac:dyDescent="0.25">
      <c r="A28" s="9">
        <v>1</v>
      </c>
      <c r="B28" s="30"/>
      <c r="C28" s="37" t="s">
        <v>86</v>
      </c>
      <c r="D28" s="10">
        <v>1</v>
      </c>
      <c r="E28" s="10"/>
      <c r="F28" s="57" t="s">
        <v>141</v>
      </c>
      <c r="G28" s="8"/>
    </row>
    <row r="29" spans="1:7" ht="65.25" customHeight="1" x14ac:dyDescent="0.25">
      <c r="A29" s="9">
        <v>2</v>
      </c>
      <c r="B29" s="30"/>
      <c r="C29" s="37" t="s">
        <v>87</v>
      </c>
      <c r="D29" s="10">
        <v>1</v>
      </c>
      <c r="E29" s="10"/>
      <c r="F29" s="57" t="s">
        <v>140</v>
      </c>
      <c r="G29" s="8"/>
    </row>
    <row r="30" spans="1:7" ht="54.75" customHeight="1" x14ac:dyDescent="0.25">
      <c r="A30" s="9">
        <v>3</v>
      </c>
      <c r="B30" s="30"/>
      <c r="C30" s="37" t="s">
        <v>88</v>
      </c>
      <c r="D30" s="10">
        <v>1</v>
      </c>
      <c r="E30" s="10"/>
      <c r="F30" s="58" t="s">
        <v>142</v>
      </c>
      <c r="G30" s="8"/>
    </row>
    <row r="31" spans="1:7" ht="61.5" customHeight="1" thickBot="1" x14ac:dyDescent="0.3">
      <c r="A31" s="9">
        <v>4</v>
      </c>
      <c r="B31" s="30"/>
      <c r="C31" s="37" t="s">
        <v>89</v>
      </c>
      <c r="D31" s="10">
        <v>1</v>
      </c>
      <c r="E31" s="10"/>
      <c r="F31" s="58" t="s">
        <v>143</v>
      </c>
      <c r="G31" s="8"/>
    </row>
    <row r="32" spans="1:7" ht="6.75" customHeight="1" thickBot="1" x14ac:dyDescent="0.3">
      <c r="A32" s="103"/>
      <c r="B32" s="104"/>
      <c r="C32" s="104"/>
      <c r="D32" s="104"/>
      <c r="E32" s="104"/>
      <c r="F32" s="105"/>
    </row>
    <row r="33" spans="1:7" ht="30" customHeight="1" thickBot="1" x14ac:dyDescent="0.3">
      <c r="A33" s="193" t="s">
        <v>58</v>
      </c>
      <c r="B33" s="194"/>
      <c r="C33" s="195"/>
      <c r="D33" s="20">
        <f>D277+D29+D30+D31</f>
        <v>3</v>
      </c>
      <c r="E33" s="20">
        <f>E277+E29+E30+E31</f>
        <v>0</v>
      </c>
      <c r="F33" s="21"/>
    </row>
    <row r="34" spans="1:7" ht="9" customHeight="1" thickBot="1" x14ac:dyDescent="0.3">
      <c r="A34" s="126"/>
      <c r="B34" s="127"/>
      <c r="C34" s="127"/>
      <c r="D34" s="127"/>
      <c r="E34" s="127"/>
      <c r="F34" s="128"/>
    </row>
    <row r="35" spans="1:7" ht="52.5" customHeight="1" thickBot="1" x14ac:dyDescent="0.3">
      <c r="A35" s="200" t="s">
        <v>60</v>
      </c>
      <c r="B35" s="201"/>
      <c r="C35" s="202"/>
      <c r="D35" s="202"/>
      <c r="E35" s="202"/>
      <c r="F35" s="203"/>
    </row>
    <row r="36" spans="1:7" ht="54.75" customHeight="1" x14ac:dyDescent="0.25">
      <c r="A36" s="109" t="s">
        <v>61</v>
      </c>
      <c r="B36" s="110"/>
      <c r="C36" s="111"/>
      <c r="D36" s="121" t="s">
        <v>16</v>
      </c>
      <c r="E36" s="121"/>
      <c r="F36" s="116" t="s">
        <v>24</v>
      </c>
    </row>
    <row r="37" spans="1:7" ht="53.25" customHeight="1" thickBot="1" x14ac:dyDescent="0.3">
      <c r="A37" s="112"/>
      <c r="B37" s="113"/>
      <c r="C37" s="114"/>
      <c r="D37" s="3" t="s">
        <v>9</v>
      </c>
      <c r="E37" s="3" t="s">
        <v>10</v>
      </c>
      <c r="F37" s="117"/>
    </row>
    <row r="38" spans="1:7" ht="61.5" customHeight="1" x14ac:dyDescent="0.25">
      <c r="A38" s="5">
        <v>1</v>
      </c>
      <c r="B38" s="29"/>
      <c r="C38" s="37" t="s">
        <v>90</v>
      </c>
      <c r="D38" s="7">
        <v>1</v>
      </c>
      <c r="E38" s="7"/>
      <c r="F38" s="23" t="s">
        <v>144</v>
      </c>
      <c r="G38" s="8"/>
    </row>
    <row r="39" spans="1:7" ht="61.5" customHeight="1" x14ac:dyDescent="0.25">
      <c r="A39" s="5">
        <v>2</v>
      </c>
      <c r="B39" s="29"/>
      <c r="C39" s="37" t="s">
        <v>91</v>
      </c>
      <c r="D39" s="7">
        <v>1</v>
      </c>
      <c r="E39" s="7"/>
      <c r="F39" s="23" t="s">
        <v>145</v>
      </c>
      <c r="G39" s="8"/>
    </row>
    <row r="40" spans="1:7" ht="61.5" customHeight="1" x14ac:dyDescent="0.25">
      <c r="A40" s="5">
        <v>3</v>
      </c>
      <c r="B40" s="29"/>
      <c r="C40" s="37" t="s">
        <v>92</v>
      </c>
      <c r="D40" s="7">
        <v>1</v>
      </c>
      <c r="E40" s="7"/>
      <c r="F40" s="23" t="s">
        <v>146</v>
      </c>
      <c r="G40" s="8"/>
    </row>
    <row r="41" spans="1:7" ht="24.75" customHeight="1" thickBot="1" x14ac:dyDescent="0.3">
      <c r="A41" s="106" t="s">
        <v>0</v>
      </c>
      <c r="B41" s="107"/>
      <c r="C41" s="108"/>
      <c r="D41" s="17">
        <f>D38+D39+D40</f>
        <v>3</v>
      </c>
      <c r="E41" s="17">
        <f>E38+E39+E40</f>
        <v>0</v>
      </c>
      <c r="F41" s="18"/>
    </row>
    <row r="42" spans="1:7" ht="24.75" customHeight="1" thickBot="1" x14ac:dyDescent="0.3">
      <c r="A42" s="126"/>
      <c r="B42" s="127"/>
      <c r="C42" s="127"/>
      <c r="D42" s="127"/>
      <c r="E42" s="127"/>
      <c r="F42" s="128"/>
    </row>
    <row r="43" spans="1:7" ht="24.75" customHeight="1" thickBot="1" x14ac:dyDescent="0.3">
      <c r="A43" s="193" t="s">
        <v>58</v>
      </c>
      <c r="B43" s="194"/>
      <c r="C43" s="195"/>
      <c r="D43" s="20">
        <f>D41</f>
        <v>3</v>
      </c>
      <c r="E43" s="20">
        <f>E41</f>
        <v>0</v>
      </c>
      <c r="F43" s="21"/>
    </row>
    <row r="44" spans="1:7" ht="24.75" customHeight="1" thickBot="1" x14ac:dyDescent="0.3">
      <c r="A44" s="126"/>
      <c r="B44" s="127"/>
      <c r="C44" s="127"/>
      <c r="D44" s="127"/>
      <c r="E44" s="127"/>
      <c r="F44" s="128"/>
    </row>
  </sheetData>
  <mergeCells count="34">
    <mergeCell ref="A41:C41"/>
    <mergeCell ref="A42:F42"/>
    <mergeCell ref="A43:C43"/>
    <mergeCell ref="A44:F44"/>
    <mergeCell ref="A32:F32"/>
    <mergeCell ref="A33:C33"/>
    <mergeCell ref="A34:F34"/>
    <mergeCell ref="A35:F35"/>
    <mergeCell ref="A36:C37"/>
    <mergeCell ref="D36:E36"/>
    <mergeCell ref="F36:F37"/>
    <mergeCell ref="A22:F22"/>
    <mergeCell ref="A23:C23"/>
    <mergeCell ref="A24:F24"/>
    <mergeCell ref="A25:F25"/>
    <mergeCell ref="A26:C27"/>
    <mergeCell ref="D26:E26"/>
    <mergeCell ref="F26:F27"/>
    <mergeCell ref="A13:F13"/>
    <mergeCell ref="A14:C15"/>
    <mergeCell ref="D14:E14"/>
    <mergeCell ref="F14:F15"/>
    <mergeCell ref="A21:C21"/>
    <mergeCell ref="A9:F9"/>
    <mergeCell ref="A10:C10"/>
    <mergeCell ref="D10:E10"/>
    <mergeCell ref="D11:F11"/>
    <mergeCell ref="A12:F12"/>
    <mergeCell ref="A8:F8"/>
    <mergeCell ref="A1:F3"/>
    <mergeCell ref="A4:F4"/>
    <mergeCell ref="A5:F5"/>
    <mergeCell ref="A6:F6"/>
    <mergeCell ref="A7:F7"/>
  </mergeCells>
  <hyperlinks>
    <hyperlink ref="F39" r:id="rId1"/>
    <hyperlink ref="F40" r:id="rId2"/>
  </hyperlinks>
  <pageMargins left="0.7" right="0.7" top="0.75" bottom="0.75" header="0.3" footer="0.3"/>
  <pageSetup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27"/>
  <sheetViews>
    <sheetView zoomScale="90" zoomScaleNormal="90" workbookViewId="0">
      <selection activeCell="E33" sqref="E33"/>
    </sheetView>
  </sheetViews>
  <sheetFormatPr baseColWidth="10" defaultColWidth="11.42578125" defaultRowHeight="15" x14ac:dyDescent="0.25"/>
  <cols>
    <col min="1" max="2" width="4.140625" style="1" customWidth="1"/>
    <col min="3" max="3" width="50.5703125" style="1" customWidth="1"/>
    <col min="4" max="4" width="17.42578125" style="4" customWidth="1"/>
    <col min="5" max="5" width="17" style="4" customWidth="1"/>
    <col min="6" max="6" width="52.28515625" style="19" customWidth="1"/>
    <col min="7" max="16384" width="11.42578125" style="1"/>
  </cols>
  <sheetData>
    <row r="1" spans="1:7" ht="26.25" customHeight="1" x14ac:dyDescent="0.25">
      <c r="A1" s="177"/>
      <c r="B1" s="178"/>
      <c r="C1" s="179"/>
      <c r="D1" s="179"/>
      <c r="E1" s="179"/>
      <c r="F1" s="180"/>
    </row>
    <row r="2" spans="1:7" ht="26.25" customHeight="1" x14ac:dyDescent="0.25">
      <c r="A2" s="181"/>
      <c r="B2" s="182"/>
      <c r="C2" s="183"/>
      <c r="D2" s="183"/>
      <c r="E2" s="183"/>
      <c r="F2" s="184"/>
    </row>
    <row r="3" spans="1:7" ht="26.25" customHeight="1" x14ac:dyDescent="0.25">
      <c r="A3" s="181"/>
      <c r="B3" s="182"/>
      <c r="C3" s="183"/>
      <c r="D3" s="183"/>
      <c r="E3" s="183"/>
      <c r="F3" s="184"/>
    </row>
    <row r="4" spans="1:7" ht="45" customHeight="1" x14ac:dyDescent="0.25">
      <c r="A4" s="143" t="s">
        <v>62</v>
      </c>
      <c r="B4" s="131"/>
      <c r="C4" s="144"/>
      <c r="D4" s="144"/>
      <c r="E4" s="144"/>
      <c r="F4" s="145"/>
    </row>
    <row r="5" spans="1:7" ht="12" customHeight="1" thickBot="1" x14ac:dyDescent="0.3">
      <c r="A5" s="126"/>
      <c r="B5" s="127"/>
      <c r="C5" s="127"/>
      <c r="D5" s="127"/>
      <c r="E5" s="127"/>
      <c r="F5" s="128"/>
    </row>
    <row r="6" spans="1:7" ht="77.25" customHeight="1" x14ac:dyDescent="0.25">
      <c r="A6" s="146" t="s">
        <v>63</v>
      </c>
      <c r="B6" s="147"/>
      <c r="C6" s="148"/>
      <c r="D6" s="148"/>
      <c r="E6" s="148"/>
      <c r="F6" s="149"/>
      <c r="G6" s="2"/>
    </row>
    <row r="7" spans="1:7" ht="12" customHeight="1" thickBot="1" x14ac:dyDescent="0.3">
      <c r="A7" s="126"/>
      <c r="B7" s="127"/>
      <c r="C7" s="127"/>
      <c r="D7" s="127"/>
      <c r="E7" s="127"/>
      <c r="F7" s="128"/>
      <c r="G7" s="2"/>
    </row>
    <row r="8" spans="1:7" ht="105.75" customHeight="1" thickBot="1" x14ac:dyDescent="0.3">
      <c r="A8" s="150" t="s">
        <v>64</v>
      </c>
      <c r="B8" s="151"/>
      <c r="C8" s="152"/>
      <c r="D8" s="152"/>
      <c r="E8" s="152"/>
      <c r="F8" s="153"/>
      <c r="G8" s="2"/>
    </row>
    <row r="9" spans="1:7" ht="12" customHeight="1" x14ac:dyDescent="0.25">
      <c r="A9" s="154"/>
      <c r="B9" s="155"/>
      <c r="C9" s="155"/>
      <c r="D9" s="155"/>
      <c r="E9" s="155"/>
      <c r="F9" s="156"/>
    </row>
    <row r="10" spans="1:7" ht="45" customHeight="1" x14ac:dyDescent="0.25">
      <c r="A10" s="129" t="s">
        <v>4</v>
      </c>
      <c r="B10" s="130"/>
      <c r="C10" s="131"/>
      <c r="D10" s="132"/>
      <c r="E10" s="133"/>
      <c r="F10" s="22"/>
    </row>
    <row r="11" spans="1:7" ht="45" customHeight="1" x14ac:dyDescent="0.25">
      <c r="A11" s="28"/>
      <c r="B11" s="28"/>
      <c r="C11" s="31" t="s">
        <v>5</v>
      </c>
      <c r="D11" s="161"/>
      <c r="E11" s="161"/>
      <c r="F11" s="161"/>
    </row>
    <row r="12" spans="1:7" ht="12" customHeight="1" thickBot="1" x14ac:dyDescent="0.3">
      <c r="A12" s="126"/>
      <c r="B12" s="127"/>
      <c r="C12" s="127"/>
      <c r="D12" s="127"/>
      <c r="E12" s="127"/>
      <c r="F12" s="128"/>
    </row>
    <row r="13" spans="1:7" ht="77.25" customHeight="1" thickBot="1" x14ac:dyDescent="0.3">
      <c r="A13" s="157" t="s">
        <v>74</v>
      </c>
      <c r="B13" s="158"/>
      <c r="C13" s="159"/>
      <c r="D13" s="159"/>
      <c r="E13" s="159"/>
      <c r="F13" s="160"/>
    </row>
    <row r="14" spans="1:7" ht="45.75" customHeight="1" x14ac:dyDescent="0.25">
      <c r="A14" s="162" t="s">
        <v>65</v>
      </c>
      <c r="B14" s="163"/>
      <c r="C14" s="164"/>
      <c r="D14" s="121" t="s">
        <v>16</v>
      </c>
      <c r="E14" s="121"/>
      <c r="F14" s="116" t="s">
        <v>24</v>
      </c>
    </row>
    <row r="15" spans="1:7" ht="30" customHeight="1" thickBot="1" x14ac:dyDescent="0.3">
      <c r="A15" s="106"/>
      <c r="B15" s="107"/>
      <c r="C15" s="120"/>
      <c r="D15" s="50" t="s">
        <v>9</v>
      </c>
      <c r="E15" s="50" t="s">
        <v>10</v>
      </c>
      <c r="F15" s="208"/>
    </row>
    <row r="16" spans="1:7" ht="45" customHeight="1" x14ac:dyDescent="0.25">
      <c r="A16" s="5">
        <v>1</v>
      </c>
      <c r="B16" s="29"/>
      <c r="C16" s="38" t="s">
        <v>76</v>
      </c>
      <c r="D16" s="10">
        <v>1</v>
      </c>
      <c r="E16" s="10"/>
      <c r="F16" s="61" t="s">
        <v>147</v>
      </c>
      <c r="G16" s="8"/>
    </row>
    <row r="17" spans="1:7" ht="153.75" customHeight="1" thickBot="1" x14ac:dyDescent="0.3">
      <c r="A17" s="48">
        <v>2</v>
      </c>
      <c r="B17" s="49"/>
      <c r="C17" s="38" t="s">
        <v>75</v>
      </c>
      <c r="D17" s="10">
        <v>1</v>
      </c>
      <c r="E17" s="10"/>
      <c r="F17" s="61" t="s">
        <v>150</v>
      </c>
      <c r="G17" s="8"/>
    </row>
    <row r="18" spans="1:7" ht="24" customHeight="1" thickBot="1" x14ac:dyDescent="0.3">
      <c r="A18" s="193" t="s">
        <v>58</v>
      </c>
      <c r="B18" s="194"/>
      <c r="C18" s="207"/>
      <c r="D18" s="51">
        <f>D16+D17</f>
        <v>2</v>
      </c>
      <c r="E18" s="51">
        <f>E16+E17</f>
        <v>0</v>
      </c>
      <c r="F18" s="52"/>
    </row>
    <row r="19" spans="1:7" ht="72.75" customHeight="1" thickBot="1" x14ac:dyDescent="0.3">
      <c r="A19" s="204" t="s">
        <v>77</v>
      </c>
      <c r="B19" s="205"/>
      <c r="C19" s="205"/>
      <c r="D19" s="205"/>
      <c r="E19" s="205"/>
      <c r="F19" s="206"/>
      <c r="G19" s="8"/>
    </row>
    <row r="20" spans="1:7" ht="23.25" x14ac:dyDescent="0.25">
      <c r="A20" s="109" t="s">
        <v>66</v>
      </c>
      <c r="B20" s="110"/>
      <c r="C20" s="111"/>
      <c r="D20" s="121" t="s">
        <v>16</v>
      </c>
      <c r="E20" s="121"/>
      <c r="F20" s="116" t="s">
        <v>24</v>
      </c>
    </row>
    <row r="21" spans="1:7" ht="45" customHeight="1" thickBot="1" x14ac:dyDescent="0.3">
      <c r="A21" s="112"/>
      <c r="B21" s="113"/>
      <c r="C21" s="114"/>
      <c r="D21" s="3" t="s">
        <v>9</v>
      </c>
      <c r="E21" s="3" t="s">
        <v>10</v>
      </c>
      <c r="F21" s="117"/>
    </row>
    <row r="22" spans="1:7" ht="47.25" x14ac:dyDescent="0.25">
      <c r="A22" s="5">
        <v>1</v>
      </c>
      <c r="B22" s="29"/>
      <c r="C22" s="37" t="s">
        <v>78</v>
      </c>
      <c r="D22" s="7">
        <v>1</v>
      </c>
      <c r="E22" s="7"/>
      <c r="F22" s="61" t="s">
        <v>147</v>
      </c>
    </row>
    <row r="23" spans="1:7" ht="47.25" x14ac:dyDescent="0.25">
      <c r="A23" s="5">
        <v>2</v>
      </c>
      <c r="B23" s="29"/>
      <c r="C23" s="37" t="s">
        <v>79</v>
      </c>
      <c r="D23" s="7">
        <v>1</v>
      </c>
      <c r="E23" s="7"/>
      <c r="F23" s="23" t="s">
        <v>148</v>
      </c>
    </row>
    <row r="24" spans="1:7" ht="55.5" customHeight="1" x14ac:dyDescent="0.25">
      <c r="A24" s="5">
        <v>3</v>
      </c>
      <c r="B24" s="30"/>
      <c r="C24" s="37" t="s">
        <v>80</v>
      </c>
      <c r="D24" s="10">
        <v>1</v>
      </c>
      <c r="E24" s="10"/>
      <c r="F24" s="23" t="s">
        <v>149</v>
      </c>
    </row>
    <row r="25" spans="1:7" ht="24" thickBot="1" x14ac:dyDescent="0.3">
      <c r="A25" s="106" t="s">
        <v>0</v>
      </c>
      <c r="B25" s="107"/>
      <c r="C25" s="108"/>
      <c r="D25" s="17">
        <f>D22+D23+D24</f>
        <v>3</v>
      </c>
      <c r="E25" s="17">
        <f>E22+E23+E24</f>
        <v>0</v>
      </c>
      <c r="F25" s="18"/>
    </row>
    <row r="26" spans="1:7" ht="30" customHeight="1" thickBot="1" x14ac:dyDescent="0.3">
      <c r="A26" s="193" t="s">
        <v>58</v>
      </c>
      <c r="B26" s="194"/>
      <c r="C26" s="195"/>
      <c r="D26" s="20">
        <f>D18+D25</f>
        <v>5</v>
      </c>
      <c r="E26" s="20">
        <f>E18+E25</f>
        <v>0</v>
      </c>
      <c r="F26" s="21"/>
    </row>
    <row r="27" spans="1:7" ht="16.5" thickBot="1" x14ac:dyDescent="0.3">
      <c r="A27" s="100"/>
      <c r="B27" s="101"/>
      <c r="C27" s="101"/>
      <c r="D27" s="101"/>
      <c r="E27" s="101"/>
      <c r="F27" s="102"/>
    </row>
  </sheetData>
  <mergeCells count="23">
    <mergeCell ref="F14:F15"/>
    <mergeCell ref="A25:C25"/>
    <mergeCell ref="A26:C26"/>
    <mergeCell ref="A27:F27"/>
    <mergeCell ref="A20:C21"/>
    <mergeCell ref="D20:E20"/>
    <mergeCell ref="F20:F21"/>
    <mergeCell ref="A8:F8"/>
    <mergeCell ref="A19:F19"/>
    <mergeCell ref="A1:F3"/>
    <mergeCell ref="A4:F4"/>
    <mergeCell ref="A5:F5"/>
    <mergeCell ref="A6:F6"/>
    <mergeCell ref="A7:F7"/>
    <mergeCell ref="A18:C18"/>
    <mergeCell ref="A9:F9"/>
    <mergeCell ref="A10:C10"/>
    <mergeCell ref="D10:E10"/>
    <mergeCell ref="D11:F11"/>
    <mergeCell ref="A12:F12"/>
    <mergeCell ref="A13:F13"/>
    <mergeCell ref="A14:C15"/>
    <mergeCell ref="D14:E14"/>
  </mergeCells>
  <hyperlinks>
    <hyperlink ref="F16" r:id="rId1"/>
    <hyperlink ref="F17" r:id="rId2" display="http://www.fuga.gov.co/sites/default/files/Mapa%20de%20Riesgos%20de%20Corrupci%C3%B3n%202013_0.pdf"/>
    <hyperlink ref="F22" r:id="rId3"/>
    <hyperlink ref="F23" r:id="rId4"/>
    <hyperlink ref="F24" r:id="rId5"/>
  </hyperlinks>
  <pageMargins left="0.7" right="0.7" top="0.75" bottom="0.75" header="0.3" footer="0.3"/>
  <pageSetup orientation="portrait" r:id="rId6"/>
  <drawing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topLeftCell="A43" zoomScale="90" zoomScaleNormal="90" workbookViewId="0">
      <selection activeCell="A47" sqref="A47:F47"/>
    </sheetView>
  </sheetViews>
  <sheetFormatPr baseColWidth="10" defaultColWidth="11.42578125" defaultRowHeight="15" x14ac:dyDescent="0.25"/>
  <cols>
    <col min="1" max="2" width="4.140625" style="1" customWidth="1"/>
    <col min="3" max="3" width="50.5703125" style="1" customWidth="1"/>
    <col min="4" max="4" width="17.42578125" style="4" customWidth="1"/>
    <col min="5" max="5" width="17" style="4" customWidth="1"/>
    <col min="6" max="6" width="52.28515625" style="19" customWidth="1"/>
    <col min="7" max="16384" width="11.42578125" style="1"/>
  </cols>
  <sheetData>
    <row r="1" spans="1:7" ht="26.25" customHeight="1" x14ac:dyDescent="0.25">
      <c r="A1" s="177"/>
      <c r="B1" s="178"/>
      <c r="C1" s="179"/>
      <c r="D1" s="179"/>
      <c r="E1" s="179"/>
      <c r="F1" s="180"/>
    </row>
    <row r="2" spans="1:7" ht="26.25" customHeight="1" x14ac:dyDescent="0.25">
      <c r="A2" s="181"/>
      <c r="B2" s="182"/>
      <c r="C2" s="183"/>
      <c r="D2" s="183"/>
      <c r="E2" s="183"/>
      <c r="F2" s="184"/>
    </row>
    <row r="3" spans="1:7" ht="26.25" customHeight="1" x14ac:dyDescent="0.25">
      <c r="A3" s="181"/>
      <c r="B3" s="182"/>
      <c r="C3" s="183"/>
      <c r="D3" s="183"/>
      <c r="E3" s="183"/>
      <c r="F3" s="184"/>
    </row>
    <row r="4" spans="1:7" ht="45" customHeight="1" x14ac:dyDescent="0.25">
      <c r="A4" s="143" t="s">
        <v>27</v>
      </c>
      <c r="B4" s="131"/>
      <c r="C4" s="144"/>
      <c r="D4" s="144"/>
      <c r="E4" s="144"/>
      <c r="F4" s="145"/>
    </row>
    <row r="5" spans="1:7" ht="12" customHeight="1" thickBot="1" x14ac:dyDescent="0.3">
      <c r="A5" s="126"/>
      <c r="B5" s="127"/>
      <c r="C5" s="127"/>
      <c r="D5" s="127"/>
      <c r="E5" s="127"/>
      <c r="F5" s="128"/>
    </row>
    <row r="6" spans="1:7" ht="89.25" customHeight="1" x14ac:dyDescent="0.25">
      <c r="A6" s="146" t="s">
        <v>96</v>
      </c>
      <c r="B6" s="147"/>
      <c r="C6" s="148"/>
      <c r="D6" s="148"/>
      <c r="E6" s="148"/>
      <c r="F6" s="149"/>
      <c r="G6" s="2"/>
    </row>
    <row r="7" spans="1:7" ht="12" customHeight="1" thickBot="1" x14ac:dyDescent="0.3">
      <c r="A7" s="126"/>
      <c r="B7" s="127"/>
      <c r="C7" s="127"/>
      <c r="D7" s="127"/>
      <c r="E7" s="127"/>
      <c r="F7" s="128"/>
      <c r="G7" s="2"/>
    </row>
    <row r="8" spans="1:7" ht="105.75" customHeight="1" thickBot="1" x14ac:dyDescent="0.3">
      <c r="A8" s="150" t="s">
        <v>29</v>
      </c>
      <c r="B8" s="151"/>
      <c r="C8" s="152"/>
      <c r="D8" s="152"/>
      <c r="E8" s="152"/>
      <c r="F8" s="153"/>
      <c r="G8" s="2"/>
    </row>
    <row r="9" spans="1:7" ht="12" customHeight="1" x14ac:dyDescent="0.25">
      <c r="A9" s="154"/>
      <c r="B9" s="155"/>
      <c r="C9" s="155"/>
      <c r="D9" s="155"/>
      <c r="E9" s="155"/>
      <c r="F9" s="156"/>
    </row>
    <row r="10" spans="1:7" ht="45" customHeight="1" x14ac:dyDescent="0.25">
      <c r="A10" s="129" t="s">
        <v>4</v>
      </c>
      <c r="B10" s="130"/>
      <c r="C10" s="131"/>
      <c r="D10" s="132"/>
      <c r="E10" s="133"/>
      <c r="F10" s="22"/>
    </row>
    <row r="11" spans="1:7" ht="45" customHeight="1" x14ac:dyDescent="0.25">
      <c r="A11" s="28"/>
      <c r="B11" s="28"/>
      <c r="C11" s="59" t="s">
        <v>5</v>
      </c>
      <c r="D11" s="161"/>
      <c r="E11" s="161"/>
      <c r="F11" s="161"/>
    </row>
    <row r="12" spans="1:7" ht="12" customHeight="1" thickBot="1" x14ac:dyDescent="0.3">
      <c r="A12" s="126"/>
      <c r="B12" s="127"/>
      <c r="C12" s="127"/>
      <c r="D12" s="127"/>
      <c r="E12" s="127"/>
      <c r="F12" s="128"/>
    </row>
    <row r="13" spans="1:7" ht="50.25" customHeight="1" thickBot="1" x14ac:dyDescent="0.3">
      <c r="A13" s="157" t="s">
        <v>97</v>
      </c>
      <c r="B13" s="158"/>
      <c r="C13" s="159"/>
      <c r="D13" s="159"/>
      <c r="E13" s="159"/>
      <c r="F13" s="160"/>
    </row>
    <row r="14" spans="1:7" ht="42" customHeight="1" x14ac:dyDescent="0.25">
      <c r="A14" s="162" t="s">
        <v>31</v>
      </c>
      <c r="B14" s="163"/>
      <c r="C14" s="164"/>
      <c r="D14" s="121" t="s">
        <v>16</v>
      </c>
      <c r="E14" s="121"/>
      <c r="F14" s="116" t="s">
        <v>24</v>
      </c>
    </row>
    <row r="15" spans="1:7" ht="30" customHeight="1" thickBot="1" x14ac:dyDescent="0.3">
      <c r="A15" s="106"/>
      <c r="B15" s="107"/>
      <c r="C15" s="108"/>
      <c r="D15" s="3" t="s">
        <v>9</v>
      </c>
      <c r="E15" s="3" t="s">
        <v>10</v>
      </c>
      <c r="F15" s="117"/>
    </row>
    <row r="16" spans="1:7" ht="56.25" customHeight="1" x14ac:dyDescent="0.25">
      <c r="A16" s="64">
        <v>1</v>
      </c>
      <c r="B16" s="29"/>
      <c r="C16" s="6" t="s">
        <v>98</v>
      </c>
      <c r="D16" s="65">
        <v>1</v>
      </c>
      <c r="E16" s="65"/>
      <c r="F16" s="58" t="s">
        <v>188</v>
      </c>
      <c r="G16" s="76"/>
    </row>
    <row r="17" spans="1:7" ht="45" x14ac:dyDescent="0.25">
      <c r="A17" s="66">
        <v>2</v>
      </c>
      <c r="B17" s="30"/>
      <c r="C17" s="6" t="s">
        <v>99</v>
      </c>
      <c r="D17" s="65">
        <v>1</v>
      </c>
      <c r="E17" s="69"/>
      <c r="F17" s="58" t="s">
        <v>188</v>
      </c>
      <c r="G17" s="76"/>
    </row>
    <row r="18" spans="1:7" ht="30" customHeight="1" thickBot="1" x14ac:dyDescent="0.3">
      <c r="A18" s="106" t="s">
        <v>0</v>
      </c>
      <c r="B18" s="107"/>
      <c r="C18" s="108"/>
      <c r="D18" s="12">
        <f>SUM(D16:D17)</f>
        <v>2</v>
      </c>
      <c r="E18" s="12">
        <f>SUM(E16:E17)</f>
        <v>0</v>
      </c>
      <c r="F18" s="13"/>
    </row>
    <row r="19" spans="1:7" ht="12.75" customHeight="1" thickBot="1" x14ac:dyDescent="0.3">
      <c r="A19" s="126"/>
      <c r="B19" s="127"/>
      <c r="C19" s="127"/>
      <c r="D19" s="127"/>
      <c r="E19" s="127"/>
      <c r="F19" s="128"/>
    </row>
    <row r="20" spans="1:7" ht="12" customHeight="1" thickBot="1" x14ac:dyDescent="0.3">
      <c r="A20" s="126"/>
      <c r="B20" s="127"/>
      <c r="C20" s="127"/>
      <c r="D20" s="127"/>
      <c r="E20" s="127"/>
      <c r="F20" s="128"/>
    </row>
    <row r="21" spans="1:7" ht="12" customHeight="1" thickBot="1" x14ac:dyDescent="0.3">
      <c r="A21" s="126"/>
      <c r="B21" s="127"/>
      <c r="C21" s="127"/>
      <c r="D21" s="127"/>
      <c r="E21" s="127"/>
      <c r="F21" s="128"/>
    </row>
    <row r="22" spans="1:7" ht="69" customHeight="1" thickBot="1" x14ac:dyDescent="0.3">
      <c r="A22" s="157" t="s">
        <v>100</v>
      </c>
      <c r="B22" s="158"/>
      <c r="C22" s="159"/>
      <c r="D22" s="159"/>
      <c r="E22" s="159"/>
      <c r="F22" s="160"/>
    </row>
    <row r="23" spans="1:7" ht="51" customHeight="1" x14ac:dyDescent="0.25">
      <c r="A23" s="109" t="s">
        <v>31</v>
      </c>
      <c r="B23" s="110"/>
      <c r="C23" s="111"/>
      <c r="D23" s="121" t="s">
        <v>16</v>
      </c>
      <c r="E23" s="121"/>
      <c r="F23" s="116" t="s">
        <v>24</v>
      </c>
    </row>
    <row r="24" spans="1:7" ht="30" customHeight="1" thickBot="1" x14ac:dyDescent="0.3">
      <c r="A24" s="112"/>
      <c r="B24" s="113"/>
      <c r="C24" s="114"/>
      <c r="D24" s="3" t="s">
        <v>9</v>
      </c>
      <c r="E24" s="3" t="s">
        <v>10</v>
      </c>
      <c r="F24" s="117"/>
    </row>
    <row r="25" spans="1:7" ht="96" x14ac:dyDescent="0.25">
      <c r="A25" s="64">
        <v>3</v>
      </c>
      <c r="B25" s="29"/>
      <c r="C25" s="6" t="s">
        <v>101</v>
      </c>
      <c r="D25" s="65">
        <v>1</v>
      </c>
      <c r="E25" s="65"/>
      <c r="F25" s="80" t="s">
        <v>189</v>
      </c>
    </row>
    <row r="26" spans="1:7" ht="168" x14ac:dyDescent="0.25">
      <c r="A26" s="64">
        <v>4</v>
      </c>
      <c r="B26" s="29"/>
      <c r="C26" s="6" t="s">
        <v>102</v>
      </c>
      <c r="D26" s="77">
        <v>1</v>
      </c>
      <c r="E26" s="65"/>
      <c r="F26" s="80" t="s">
        <v>190</v>
      </c>
      <c r="G26" s="76"/>
    </row>
    <row r="27" spans="1:7" ht="96" x14ac:dyDescent="0.25">
      <c r="A27" s="64">
        <v>5</v>
      </c>
      <c r="B27" s="29"/>
      <c r="C27" s="6" t="s">
        <v>103</v>
      </c>
      <c r="D27" s="77">
        <v>1</v>
      </c>
      <c r="E27" s="65"/>
      <c r="F27" s="80" t="s">
        <v>189</v>
      </c>
      <c r="G27" s="76"/>
    </row>
    <row r="28" spans="1:7" ht="90" x14ac:dyDescent="0.25">
      <c r="A28" s="64">
        <v>6</v>
      </c>
      <c r="B28" s="29"/>
      <c r="C28" s="6" t="s">
        <v>104</v>
      </c>
      <c r="D28" s="65">
        <v>1</v>
      </c>
      <c r="E28" s="65"/>
      <c r="F28" s="80" t="s">
        <v>191</v>
      </c>
    </row>
    <row r="29" spans="1:7" ht="30" customHeight="1" thickBot="1" x14ac:dyDescent="0.3">
      <c r="A29" s="118" t="s">
        <v>0</v>
      </c>
      <c r="B29" s="119"/>
      <c r="C29" s="120"/>
      <c r="D29" s="15">
        <f>SUM(D25:D28)</f>
        <v>4</v>
      </c>
      <c r="E29" s="15">
        <f>SUM(E25:E28)</f>
        <v>0</v>
      </c>
      <c r="F29" s="60">
        <f>SUM(D29:E29)</f>
        <v>4</v>
      </c>
    </row>
    <row r="30" spans="1:7" ht="12.75" customHeight="1" thickBot="1" x14ac:dyDescent="0.3">
      <c r="A30" s="103"/>
      <c r="B30" s="104"/>
      <c r="C30" s="104"/>
      <c r="D30" s="104"/>
      <c r="E30" s="104"/>
      <c r="F30" s="105"/>
    </row>
    <row r="31" spans="1:7" ht="12.75" customHeight="1" thickBot="1" x14ac:dyDescent="0.3">
      <c r="A31" s="126"/>
      <c r="B31" s="127"/>
      <c r="C31" s="127"/>
      <c r="D31" s="127"/>
      <c r="E31" s="127"/>
      <c r="F31" s="128"/>
    </row>
    <row r="32" spans="1:7" ht="56.25" customHeight="1" thickBot="1" x14ac:dyDescent="0.3">
      <c r="A32" s="157" t="s">
        <v>105</v>
      </c>
      <c r="B32" s="158"/>
      <c r="C32" s="159"/>
      <c r="D32" s="159"/>
      <c r="E32" s="159"/>
      <c r="F32" s="160"/>
    </row>
    <row r="33" spans="1:7" ht="40.5" customHeight="1" x14ac:dyDescent="0.25">
      <c r="A33" s="109" t="s">
        <v>31</v>
      </c>
      <c r="B33" s="110"/>
      <c r="C33" s="111"/>
      <c r="D33" s="115" t="s">
        <v>16</v>
      </c>
      <c r="E33" s="115"/>
      <c r="F33" s="116" t="s">
        <v>24</v>
      </c>
    </row>
    <row r="34" spans="1:7" ht="30" customHeight="1" thickBot="1" x14ac:dyDescent="0.3">
      <c r="A34" s="112"/>
      <c r="B34" s="113"/>
      <c r="C34" s="114"/>
      <c r="D34" s="3" t="s">
        <v>9</v>
      </c>
      <c r="E34" s="3" t="s">
        <v>10</v>
      </c>
      <c r="F34" s="117"/>
    </row>
    <row r="35" spans="1:7" ht="61.5" customHeight="1" x14ac:dyDescent="0.25">
      <c r="A35" s="64">
        <v>7</v>
      </c>
      <c r="B35" s="29"/>
      <c r="C35" s="6" t="s">
        <v>106</v>
      </c>
      <c r="D35" s="65">
        <v>1</v>
      </c>
      <c r="E35" s="65"/>
      <c r="F35" s="82" t="s">
        <v>193</v>
      </c>
      <c r="G35" s="8"/>
    </row>
    <row r="36" spans="1:7" ht="78" customHeight="1" x14ac:dyDescent="0.25">
      <c r="A36" s="64">
        <v>8</v>
      </c>
      <c r="B36" s="29"/>
      <c r="C36" s="6" t="s">
        <v>107</v>
      </c>
      <c r="D36" s="65">
        <v>1</v>
      </c>
      <c r="E36" s="65"/>
      <c r="F36" s="82" t="s">
        <v>192</v>
      </c>
      <c r="G36" s="8"/>
    </row>
    <row r="37" spans="1:7" ht="42" customHeight="1" x14ac:dyDescent="0.25">
      <c r="A37" s="64">
        <v>9</v>
      </c>
      <c r="B37" s="29"/>
      <c r="C37" s="6" t="s">
        <v>108</v>
      </c>
      <c r="D37" s="65">
        <v>1</v>
      </c>
      <c r="E37" s="65"/>
      <c r="F37" s="83" t="s">
        <v>170</v>
      </c>
      <c r="G37" s="8"/>
    </row>
    <row r="38" spans="1:7" ht="44.25" customHeight="1" x14ac:dyDescent="0.25">
      <c r="A38" s="64">
        <v>10</v>
      </c>
      <c r="B38" s="29"/>
      <c r="C38" s="6" t="s">
        <v>109</v>
      </c>
      <c r="D38" s="65">
        <v>1</v>
      </c>
      <c r="E38" s="65"/>
      <c r="F38" s="82" t="s">
        <v>192</v>
      </c>
      <c r="G38" s="8"/>
    </row>
    <row r="39" spans="1:7" ht="45.75" customHeight="1" x14ac:dyDescent="0.25">
      <c r="A39" s="64">
        <v>11</v>
      </c>
      <c r="B39" s="29"/>
      <c r="C39" s="6" t="s">
        <v>110</v>
      </c>
      <c r="D39" s="65">
        <v>1</v>
      </c>
      <c r="E39" s="65"/>
      <c r="F39" s="82" t="s">
        <v>192</v>
      </c>
      <c r="G39" s="8"/>
    </row>
    <row r="40" spans="1:7" ht="30" customHeight="1" thickBot="1" x14ac:dyDescent="0.3">
      <c r="A40" s="118" t="s">
        <v>0</v>
      </c>
      <c r="B40" s="119"/>
      <c r="C40" s="120"/>
      <c r="D40" s="16">
        <f>SUM(D35:D39)</f>
        <v>5</v>
      </c>
      <c r="E40" s="16">
        <f>SUM(E35:E39)</f>
        <v>0</v>
      </c>
      <c r="F40" s="60">
        <f>SUM(D40:E40)</f>
        <v>5</v>
      </c>
    </row>
    <row r="41" spans="1:7" ht="12.75" customHeight="1" thickBot="1" x14ac:dyDescent="0.3">
      <c r="A41" s="103"/>
      <c r="B41" s="104"/>
      <c r="C41" s="104"/>
      <c r="D41" s="104"/>
      <c r="E41" s="104"/>
      <c r="F41" s="105"/>
    </row>
    <row r="42" spans="1:7" ht="53.25" customHeight="1" thickBot="1" x14ac:dyDescent="0.3">
      <c r="A42" s="157" t="s">
        <v>111</v>
      </c>
      <c r="B42" s="158"/>
      <c r="C42" s="159"/>
      <c r="D42" s="159"/>
      <c r="E42" s="159"/>
      <c r="F42" s="160"/>
    </row>
    <row r="43" spans="1:7" ht="45.75" customHeight="1" x14ac:dyDescent="0.25">
      <c r="A43" s="109" t="s">
        <v>31</v>
      </c>
      <c r="B43" s="110"/>
      <c r="C43" s="111"/>
      <c r="D43" s="121" t="s">
        <v>16</v>
      </c>
      <c r="E43" s="121"/>
      <c r="F43" s="116" t="s">
        <v>24</v>
      </c>
    </row>
    <row r="44" spans="1:7" ht="53.25" customHeight="1" thickBot="1" x14ac:dyDescent="0.3">
      <c r="A44" s="112"/>
      <c r="B44" s="113"/>
      <c r="C44" s="114"/>
      <c r="D44" s="3" t="s">
        <v>9</v>
      </c>
      <c r="E44" s="3" t="s">
        <v>10</v>
      </c>
      <c r="F44" s="117"/>
    </row>
    <row r="45" spans="1:7" ht="33.75" customHeight="1" x14ac:dyDescent="0.25">
      <c r="A45" s="64">
        <v>12</v>
      </c>
      <c r="B45" s="29"/>
      <c r="C45" s="6" t="s">
        <v>112</v>
      </c>
      <c r="D45" s="65">
        <v>1</v>
      </c>
      <c r="E45" s="65"/>
      <c r="F45" s="86" t="s">
        <v>199</v>
      </c>
    </row>
    <row r="46" spans="1:7" ht="30" customHeight="1" thickBot="1" x14ac:dyDescent="0.3">
      <c r="A46" s="118" t="s">
        <v>0</v>
      </c>
      <c r="B46" s="119"/>
      <c r="C46" s="120"/>
      <c r="D46" s="15">
        <f>SUM(D45:D45)</f>
        <v>1</v>
      </c>
      <c r="E46" s="15">
        <f>SUM(E45:E45)</f>
        <v>0</v>
      </c>
      <c r="F46" s="60">
        <f>SUM(D46:E46)</f>
        <v>1</v>
      </c>
    </row>
    <row r="47" spans="1:7" ht="36" customHeight="1" thickBot="1" x14ac:dyDescent="0.3">
      <c r="A47" s="204" t="s">
        <v>113</v>
      </c>
      <c r="B47" s="205"/>
      <c r="C47" s="205"/>
      <c r="D47" s="205"/>
      <c r="E47" s="205"/>
      <c r="F47" s="206"/>
    </row>
    <row r="48" spans="1:7" ht="23.25" customHeight="1" x14ac:dyDescent="0.25">
      <c r="A48" s="109" t="s">
        <v>31</v>
      </c>
      <c r="B48" s="110"/>
      <c r="C48" s="111"/>
      <c r="D48" s="211" t="s">
        <v>16</v>
      </c>
      <c r="E48" s="212"/>
      <c r="F48" s="213" t="s">
        <v>24</v>
      </c>
    </row>
    <row r="49" spans="1:7" ht="15.75" thickBot="1" x14ac:dyDescent="0.3">
      <c r="A49" s="112"/>
      <c r="B49" s="113"/>
      <c r="C49" s="114"/>
      <c r="D49" s="3" t="s">
        <v>9</v>
      </c>
      <c r="E49" s="3" t="s">
        <v>10</v>
      </c>
      <c r="F49" s="214"/>
    </row>
    <row r="50" spans="1:7" ht="45" x14ac:dyDescent="0.25">
      <c r="A50" s="64">
        <v>13</v>
      </c>
      <c r="B50" s="29"/>
      <c r="C50" s="6" t="s">
        <v>114</v>
      </c>
      <c r="D50" s="65"/>
      <c r="E50" s="77">
        <v>0</v>
      </c>
      <c r="F50" s="14"/>
      <c r="G50" s="78"/>
    </row>
    <row r="51" spans="1:7" ht="45" x14ac:dyDescent="0.25">
      <c r="A51" s="64">
        <v>14</v>
      </c>
      <c r="B51" s="29"/>
      <c r="C51" s="6" t="s">
        <v>115</v>
      </c>
      <c r="D51" s="65"/>
      <c r="E51" s="77">
        <v>0</v>
      </c>
      <c r="F51" s="14"/>
    </row>
    <row r="52" spans="1:7" ht="45" x14ac:dyDescent="0.25">
      <c r="A52" s="64">
        <v>15</v>
      </c>
      <c r="B52" s="29"/>
      <c r="C52" s="6" t="s">
        <v>116</v>
      </c>
      <c r="D52" s="65"/>
      <c r="E52" s="77">
        <v>0</v>
      </c>
      <c r="F52" s="14"/>
    </row>
    <row r="53" spans="1:7" ht="30" x14ac:dyDescent="0.25">
      <c r="A53" s="64">
        <v>16</v>
      </c>
      <c r="B53" s="29"/>
      <c r="C53" s="6" t="s">
        <v>117</v>
      </c>
      <c r="D53" s="65"/>
      <c r="E53" s="77">
        <v>0</v>
      </c>
      <c r="F53" s="14"/>
    </row>
    <row r="54" spans="1:7" ht="23.25" x14ac:dyDescent="0.25">
      <c r="A54" s="64">
        <v>17</v>
      </c>
      <c r="B54" s="29"/>
      <c r="C54" s="6" t="s">
        <v>118</v>
      </c>
      <c r="D54" s="65"/>
      <c r="E54" s="77">
        <v>0</v>
      </c>
      <c r="F54" s="14"/>
    </row>
    <row r="55" spans="1:7" ht="45" x14ac:dyDescent="0.25">
      <c r="A55" s="64">
        <v>18</v>
      </c>
      <c r="B55" s="29"/>
      <c r="C55" s="6" t="s">
        <v>119</v>
      </c>
      <c r="D55" s="65"/>
      <c r="E55" s="77">
        <v>0</v>
      </c>
      <c r="F55" s="14"/>
    </row>
    <row r="56" spans="1:7" ht="60" x14ac:dyDescent="0.25">
      <c r="A56" s="64">
        <v>19</v>
      </c>
      <c r="B56" s="29"/>
      <c r="C56" s="6" t="s">
        <v>120</v>
      </c>
      <c r="D56" s="65">
        <v>1</v>
      </c>
      <c r="E56" s="77"/>
      <c r="F56" s="14"/>
    </row>
    <row r="57" spans="1:7" ht="24" customHeight="1" thickBot="1" x14ac:dyDescent="0.3">
      <c r="A57" s="209" t="s">
        <v>0</v>
      </c>
      <c r="B57" s="210"/>
      <c r="C57" s="107"/>
      <c r="D57" s="15">
        <f>SUM(D50:D56)</f>
        <v>1</v>
      </c>
      <c r="E57" s="15">
        <f>SUM(E50:E56)</f>
        <v>0</v>
      </c>
      <c r="F57" s="60">
        <f>SUM(D57:E57)</f>
        <v>1</v>
      </c>
    </row>
    <row r="58" spans="1:7" ht="16.5" thickBot="1" x14ac:dyDescent="0.3">
      <c r="A58" s="103"/>
      <c r="B58" s="104"/>
      <c r="C58" s="104"/>
      <c r="D58" s="104"/>
      <c r="E58" s="104"/>
      <c r="F58" s="105"/>
    </row>
    <row r="59" spans="1:7" ht="45.75" customHeight="1" thickBot="1" x14ac:dyDescent="0.3">
      <c r="A59" s="204" t="s">
        <v>121</v>
      </c>
      <c r="B59" s="205"/>
      <c r="C59" s="205"/>
      <c r="D59" s="205"/>
      <c r="E59" s="205"/>
      <c r="F59" s="206"/>
    </row>
    <row r="60" spans="1:7" ht="23.25" customHeight="1" x14ac:dyDescent="0.25">
      <c r="A60" s="109" t="s">
        <v>31</v>
      </c>
      <c r="B60" s="110"/>
      <c r="C60" s="111"/>
      <c r="D60" s="211" t="s">
        <v>16</v>
      </c>
      <c r="E60" s="212"/>
      <c r="F60" s="213" t="s">
        <v>24</v>
      </c>
    </row>
    <row r="61" spans="1:7" ht="15.75" thickBot="1" x14ac:dyDescent="0.3">
      <c r="A61" s="112"/>
      <c r="B61" s="113"/>
      <c r="C61" s="114"/>
      <c r="D61" s="3" t="s">
        <v>9</v>
      </c>
      <c r="E61" s="3" t="s">
        <v>10</v>
      </c>
      <c r="F61" s="214"/>
    </row>
    <row r="62" spans="1:7" ht="47.25" x14ac:dyDescent="0.25">
      <c r="A62" s="64">
        <v>20</v>
      </c>
      <c r="B62" s="29"/>
      <c r="C62" s="6" t="s">
        <v>122</v>
      </c>
      <c r="D62" s="65">
        <v>1</v>
      </c>
      <c r="E62" s="65"/>
      <c r="F62" s="87" t="s">
        <v>196</v>
      </c>
    </row>
    <row r="63" spans="1:7" ht="45" x14ac:dyDescent="0.25">
      <c r="A63" s="64">
        <v>21</v>
      </c>
      <c r="B63" s="29"/>
      <c r="C63" s="6" t="s">
        <v>123</v>
      </c>
      <c r="D63" s="65"/>
      <c r="E63" s="65">
        <v>0</v>
      </c>
      <c r="F63" s="86"/>
    </row>
    <row r="64" spans="1:7" ht="31.5" x14ac:dyDescent="0.25">
      <c r="A64" s="64">
        <v>22</v>
      </c>
      <c r="B64" s="29"/>
      <c r="C64" s="6" t="s">
        <v>124</v>
      </c>
      <c r="D64" s="65">
        <v>1</v>
      </c>
      <c r="E64" s="65"/>
      <c r="F64" s="87" t="s">
        <v>194</v>
      </c>
    </row>
    <row r="65" spans="1:6" ht="45" x14ac:dyDescent="0.25">
      <c r="A65" s="64">
        <v>23</v>
      </c>
      <c r="B65" s="29"/>
      <c r="C65" s="6" t="s">
        <v>125</v>
      </c>
      <c r="D65" s="65">
        <v>1</v>
      </c>
      <c r="E65" s="65"/>
      <c r="F65" s="87" t="s">
        <v>195</v>
      </c>
    </row>
    <row r="66" spans="1:6" ht="45" x14ac:dyDescent="0.25">
      <c r="A66" s="64">
        <v>24</v>
      </c>
      <c r="B66" s="29"/>
      <c r="C66" s="6" t="s">
        <v>126</v>
      </c>
      <c r="D66" s="65">
        <v>1</v>
      </c>
      <c r="E66" s="65"/>
      <c r="F66" s="87" t="s">
        <v>195</v>
      </c>
    </row>
    <row r="67" spans="1:6" ht="60" x14ac:dyDescent="0.25">
      <c r="A67" s="64">
        <v>25</v>
      </c>
      <c r="B67" s="29"/>
      <c r="C67" s="6" t="s">
        <v>127</v>
      </c>
      <c r="D67" s="65">
        <v>1</v>
      </c>
      <c r="E67" s="65"/>
      <c r="F67" s="87" t="s">
        <v>197</v>
      </c>
    </row>
    <row r="68" spans="1:6" ht="47.25" x14ac:dyDescent="0.25">
      <c r="A68" s="64">
        <v>26</v>
      </c>
      <c r="B68" s="29"/>
      <c r="C68" s="6" t="s">
        <v>128</v>
      </c>
      <c r="D68" s="65">
        <v>1</v>
      </c>
      <c r="E68" s="65"/>
      <c r="F68" s="87" t="s">
        <v>197</v>
      </c>
    </row>
    <row r="69" spans="1:6" ht="47.25" x14ac:dyDescent="0.25">
      <c r="A69" s="64">
        <v>27</v>
      </c>
      <c r="B69" s="29"/>
      <c r="C69" s="6" t="s">
        <v>129</v>
      </c>
      <c r="D69" s="65">
        <v>1</v>
      </c>
      <c r="E69" s="65"/>
      <c r="F69" s="87" t="s">
        <v>198</v>
      </c>
    </row>
    <row r="70" spans="1:6" ht="47.25" x14ac:dyDescent="0.25">
      <c r="A70" s="64">
        <v>28</v>
      </c>
      <c r="B70" s="29"/>
      <c r="C70" s="6" t="s">
        <v>130</v>
      </c>
      <c r="D70" s="65">
        <v>1</v>
      </c>
      <c r="E70" s="65"/>
      <c r="F70" s="87" t="s">
        <v>198</v>
      </c>
    </row>
    <row r="71" spans="1:6" ht="24" thickBot="1" x14ac:dyDescent="0.3">
      <c r="A71" s="209" t="s">
        <v>0</v>
      </c>
      <c r="B71" s="210"/>
      <c r="C71" s="107"/>
      <c r="D71" s="15">
        <f>SUM(D62:D70)</f>
        <v>8</v>
      </c>
      <c r="E71" s="15">
        <f>SUM(E62:E70)</f>
        <v>0</v>
      </c>
      <c r="F71" s="60">
        <f>SUM(D71:E71)</f>
        <v>8</v>
      </c>
    </row>
    <row r="72" spans="1:6" ht="16.5" thickBot="1" x14ac:dyDescent="0.3">
      <c r="A72" s="103"/>
      <c r="B72" s="104"/>
      <c r="C72" s="104"/>
      <c r="D72" s="104"/>
      <c r="E72" s="104"/>
      <c r="F72" s="105"/>
    </row>
  </sheetData>
  <mergeCells count="49">
    <mergeCell ref="A72:F72"/>
    <mergeCell ref="A58:F58"/>
    <mergeCell ref="A59:F59"/>
    <mergeCell ref="A60:C61"/>
    <mergeCell ref="D60:E60"/>
    <mergeCell ref="F60:F61"/>
    <mergeCell ref="A71:C71"/>
    <mergeCell ref="A57:C57"/>
    <mergeCell ref="A40:C40"/>
    <mergeCell ref="A41:F41"/>
    <mergeCell ref="A42:F42"/>
    <mergeCell ref="A43:C44"/>
    <mergeCell ref="D43:E43"/>
    <mergeCell ref="F43:F44"/>
    <mergeCell ref="A46:C46"/>
    <mergeCell ref="A47:F47"/>
    <mergeCell ref="A48:C49"/>
    <mergeCell ref="D48:E48"/>
    <mergeCell ref="F48:F49"/>
    <mergeCell ref="A30:F30"/>
    <mergeCell ref="A31:F31"/>
    <mergeCell ref="A32:F32"/>
    <mergeCell ref="A33:C34"/>
    <mergeCell ref="D33:E33"/>
    <mergeCell ref="F33:F34"/>
    <mergeCell ref="A29:C29"/>
    <mergeCell ref="A14:C15"/>
    <mergeCell ref="D14:E14"/>
    <mergeCell ref="F14:F15"/>
    <mergeCell ref="A18:C18"/>
    <mergeCell ref="A19:F19"/>
    <mergeCell ref="A20:F20"/>
    <mergeCell ref="A21:F21"/>
    <mergeCell ref="A22:F22"/>
    <mergeCell ref="A23:C24"/>
    <mergeCell ref="D23:E23"/>
    <mergeCell ref="F23:F24"/>
    <mergeCell ref="A13:F13"/>
    <mergeCell ref="A1:F3"/>
    <mergeCell ref="A4:F4"/>
    <mergeCell ref="A5:F5"/>
    <mergeCell ref="A6:F6"/>
    <mergeCell ref="A7:F7"/>
    <mergeCell ref="A8:F8"/>
    <mergeCell ref="A9:F9"/>
    <mergeCell ref="A10:C10"/>
    <mergeCell ref="D10:E10"/>
    <mergeCell ref="D11:F11"/>
    <mergeCell ref="A12:F12"/>
  </mergeCells>
  <hyperlinks>
    <hyperlink ref="F37" r:id="rId1"/>
    <hyperlink ref="F62" r:id="rId2"/>
    <hyperlink ref="F64" r:id="rId3"/>
    <hyperlink ref="F65" r:id="rId4" display="http://www.suit.gov.co/inicio"/>
    <hyperlink ref="F66" r:id="rId5" display="http://www.suit.gov.co/inicio"/>
    <hyperlink ref="F67" r:id="rId6"/>
    <hyperlink ref="F68" r:id="rId7"/>
    <hyperlink ref="F69" r:id="rId8"/>
    <hyperlink ref="F70" r:id="rId9"/>
  </hyperlinks>
  <pageMargins left="0.7" right="0.7" top="0.75" bottom="0.75" header="0.3" footer="0.3"/>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Preguntas estratégicas</vt:lpstr>
      <vt:lpstr>INSTRUMENTOS DE EVALUACIÓN RCC</vt:lpstr>
      <vt:lpstr>LEY DE TRANSPARENCIA</vt:lpstr>
      <vt:lpstr>PLAN ANTICORRUPCION</vt:lpstr>
      <vt:lpstr>MAPA RIESGOS CORRUPCION</vt:lpstr>
      <vt:lpstr>SERVICIO AL CIUDADANO</vt:lpstr>
      <vt:lpstr>'INSTRUMENTOS DE EVALUACIÓN RCC'!Área_de_impresión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2015-11-11T15:23:15Z</dcterms:modified>
</cp:coreProperties>
</file>